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las\Desktop\EP\"/>
    </mc:Choice>
  </mc:AlternateContent>
  <bookViews>
    <workbookView xWindow="0" yWindow="0" windowWidth="24000" windowHeight="9630"/>
  </bookViews>
  <sheets>
    <sheet name="PREENCHER" sheetId="2" r:id="rId1"/>
    <sheet name="PONTOS  EST PROBAT- NÃO MEXER!" sheetId="8" r:id="rId2"/>
    <sheet name="RESULTADO FINAL" sheetId="9" r:id="rId3"/>
    <sheet name="PARÃMETROS - NÃO MEXER !" sheetId="1" r:id="rId4"/>
  </sheets>
  <definedNames>
    <definedName name="_xlnm.Print_Area" localSheetId="3">'PARÃMETROS - NÃO MEXER !'!$A$1:$E$74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7" i="2" l="1"/>
  <c r="H58" i="2"/>
  <c r="A11" i="2"/>
  <c r="D38" i="8" l="1"/>
  <c r="E38" i="8"/>
  <c r="F38" i="8"/>
  <c r="G38" i="8"/>
  <c r="D39" i="8"/>
  <c r="E39" i="8"/>
  <c r="F39" i="8"/>
  <c r="G39" i="8"/>
  <c r="D40" i="8"/>
  <c r="E40" i="8"/>
  <c r="F40" i="8"/>
  <c r="G40" i="8"/>
  <c r="D41" i="8"/>
  <c r="E41" i="8"/>
  <c r="F41" i="8"/>
  <c r="G41" i="8"/>
  <c r="D42" i="8"/>
  <c r="E42" i="8"/>
  <c r="F42" i="8"/>
  <c r="G42" i="8"/>
  <c r="D43" i="8"/>
  <c r="E43" i="8"/>
  <c r="F43" i="8"/>
  <c r="G43" i="8"/>
  <c r="D44" i="8"/>
  <c r="E44" i="8"/>
  <c r="F44" i="8"/>
  <c r="G44" i="8"/>
  <c r="D45" i="8"/>
  <c r="E45" i="8"/>
  <c r="F45" i="8"/>
  <c r="G45" i="8"/>
  <c r="D46" i="8"/>
  <c r="E46" i="8"/>
  <c r="F46" i="8"/>
  <c r="G46" i="8"/>
  <c r="D47" i="8"/>
  <c r="E47" i="8"/>
  <c r="F47" i="8"/>
  <c r="H47" i="8" s="1"/>
  <c r="G47" i="8"/>
  <c r="D48" i="8"/>
  <c r="E48" i="8"/>
  <c r="F48" i="8"/>
  <c r="G48" i="8"/>
  <c r="F76" i="8"/>
  <c r="F75" i="8"/>
  <c r="F74" i="8"/>
  <c r="F73" i="8"/>
  <c r="F72" i="8"/>
  <c r="F71" i="8"/>
  <c r="F70" i="8"/>
  <c r="F63" i="8"/>
  <c r="F62" i="8"/>
  <c r="F61" i="8"/>
  <c r="F60" i="8"/>
  <c r="F59" i="8"/>
  <c r="F58" i="8"/>
  <c r="F57" i="8"/>
  <c r="F56" i="8"/>
  <c r="F55" i="8"/>
  <c r="F30" i="8"/>
  <c r="F29" i="8"/>
  <c r="F28" i="8"/>
  <c r="F27" i="8"/>
  <c r="F26" i="8"/>
  <c r="F25" i="8"/>
  <c r="F24" i="8"/>
  <c r="F23" i="8"/>
  <c r="F22" i="8"/>
  <c r="F21" i="8"/>
  <c r="F12" i="8"/>
  <c r="F11" i="8"/>
  <c r="F10" i="8"/>
  <c r="F9" i="8"/>
  <c r="F8" i="8"/>
  <c r="F7" i="8"/>
  <c r="F6" i="8"/>
  <c r="D25" i="2"/>
  <c r="E25" i="2" s="1"/>
  <c r="H18" i="2"/>
  <c r="C76" i="8"/>
  <c r="C75" i="8"/>
  <c r="C74" i="8"/>
  <c r="C73" i="8"/>
  <c r="C72" i="8"/>
  <c r="C71" i="8"/>
  <c r="D74" i="1"/>
  <c r="D73" i="1"/>
  <c r="D72" i="1"/>
  <c r="D71" i="1"/>
  <c r="D70" i="1"/>
  <c r="D69" i="1"/>
  <c r="D68" i="1"/>
  <c r="C70" i="8"/>
  <c r="B70" i="8"/>
  <c r="A54" i="1"/>
  <c r="B52" i="8"/>
  <c r="A60" i="2"/>
  <c r="D64" i="1"/>
  <c r="D63" i="1"/>
  <c r="D62" i="1"/>
  <c r="D61" i="1"/>
  <c r="D60" i="1"/>
  <c r="D59" i="1"/>
  <c r="D58" i="1"/>
  <c r="D57" i="1"/>
  <c r="D56" i="1"/>
  <c r="C63" i="8"/>
  <c r="B63" i="8"/>
  <c r="C62" i="8"/>
  <c r="B62" i="8"/>
  <c r="C61" i="8"/>
  <c r="B61" i="8"/>
  <c r="C60" i="8"/>
  <c r="B60" i="8"/>
  <c r="C59" i="8"/>
  <c r="B59" i="8"/>
  <c r="C58" i="8"/>
  <c r="B58" i="8"/>
  <c r="C57" i="8"/>
  <c r="B57" i="8"/>
  <c r="C56" i="8"/>
  <c r="B56" i="8"/>
  <c r="C55" i="8"/>
  <c r="B55" i="8"/>
  <c r="D52" i="1"/>
  <c r="D51" i="1"/>
  <c r="D50" i="1"/>
  <c r="D49" i="1"/>
  <c r="D48" i="1"/>
  <c r="D47" i="1"/>
  <c r="D46" i="1"/>
  <c r="D45" i="1"/>
  <c r="D44" i="1"/>
  <c r="D43" i="1"/>
  <c r="D42" i="1"/>
  <c r="C48" i="8"/>
  <c r="C47" i="8"/>
  <c r="C46" i="8"/>
  <c r="C45" i="8"/>
  <c r="C44" i="8"/>
  <c r="C43" i="8"/>
  <c r="C42" i="8"/>
  <c r="C41" i="8"/>
  <c r="C40" i="8"/>
  <c r="C39" i="8"/>
  <c r="C38" i="8"/>
  <c r="B52" i="1"/>
  <c r="B51" i="1"/>
  <c r="B48" i="8"/>
  <c r="B47" i="8"/>
  <c r="B46" i="8"/>
  <c r="B45" i="8"/>
  <c r="B44" i="8"/>
  <c r="B43" i="8"/>
  <c r="B42" i="8"/>
  <c r="B41" i="8"/>
  <c r="B40" i="8"/>
  <c r="B39" i="8"/>
  <c r="B38" i="8"/>
  <c r="A38" i="1"/>
  <c r="A33" i="8"/>
  <c r="A37" i="1"/>
  <c r="A32" i="8"/>
  <c r="C30" i="8"/>
  <c r="B30" i="8"/>
  <c r="C29" i="8"/>
  <c r="B29" i="8"/>
  <c r="C28" i="8"/>
  <c r="B28" i="8"/>
  <c r="C27" i="8"/>
  <c r="B27" i="8"/>
  <c r="C26" i="8"/>
  <c r="B26" i="8"/>
  <c r="C25" i="8"/>
  <c r="B25" i="8"/>
  <c r="C24" i="8"/>
  <c r="B24" i="8"/>
  <c r="C23" i="8"/>
  <c r="B23" i="8"/>
  <c r="C22" i="8"/>
  <c r="B22" i="8"/>
  <c r="G10" i="8"/>
  <c r="E10" i="8"/>
  <c r="D10" i="8"/>
  <c r="A15" i="8"/>
  <c r="A14" i="8"/>
  <c r="C12" i="8"/>
  <c r="C11" i="8"/>
  <c r="C10" i="8"/>
  <c r="C9" i="8"/>
  <c r="C8" i="8"/>
  <c r="C7" i="8"/>
  <c r="C6" i="8"/>
  <c r="B12" i="8"/>
  <c r="B11" i="8"/>
  <c r="B9" i="8"/>
  <c r="B8" i="8"/>
  <c r="B7" i="8"/>
  <c r="B6" i="8"/>
  <c r="A23" i="1"/>
  <c r="A22" i="1"/>
  <c r="D36" i="1"/>
  <c r="D35" i="1"/>
  <c r="D34" i="1"/>
  <c r="D33" i="1"/>
  <c r="D32" i="1"/>
  <c r="D31" i="1"/>
  <c r="D30" i="1"/>
  <c r="D29" i="1"/>
  <c r="D28" i="1"/>
  <c r="D27" i="1"/>
  <c r="C21" i="8"/>
  <c r="B21" i="8"/>
  <c r="B19" i="1"/>
  <c r="B20" i="1"/>
  <c r="B16" i="1"/>
  <c r="H20" i="2"/>
  <c r="H19" i="2"/>
  <c r="H17" i="2"/>
  <c r="H16" i="2"/>
  <c r="H15" i="2"/>
  <c r="H14" i="2"/>
  <c r="A71" i="8"/>
  <c r="A72" i="8" s="1"/>
  <c r="A73" i="8" s="1"/>
  <c r="A74" i="8" s="1"/>
  <c r="A75" i="8" s="1"/>
  <c r="A76" i="8" s="1"/>
  <c r="A56" i="8"/>
  <c r="A57" i="8"/>
  <c r="A58" i="8" s="1"/>
  <c r="A59" i="8" s="1"/>
  <c r="A60" i="8" s="1"/>
  <c r="A61" i="8" s="1"/>
  <c r="A62" i="8" s="1"/>
  <c r="A63" i="8" s="1"/>
  <c r="A39" i="8"/>
  <c r="A40" i="8"/>
  <c r="A41" i="8" s="1"/>
  <c r="A42" i="8" s="1"/>
  <c r="A43" i="8" s="1"/>
  <c r="A44" i="8" s="1"/>
  <c r="A45" i="8" s="1"/>
  <c r="A46" i="8" s="1"/>
  <c r="A47" i="8" s="1"/>
  <c r="A48" i="8" s="1"/>
  <c r="A22" i="8"/>
  <c r="A23" i="8" s="1"/>
  <c r="A24" i="8" s="1"/>
  <c r="A25" i="8" s="1"/>
  <c r="A26" i="8" s="1"/>
  <c r="A27" i="8" s="1"/>
  <c r="A28" i="8" s="1"/>
  <c r="A29" i="8" s="1"/>
  <c r="A30" i="8" s="1"/>
  <c r="B74" i="1"/>
  <c r="B73" i="1"/>
  <c r="B72" i="1"/>
  <c r="B71" i="1"/>
  <c r="B70" i="1"/>
  <c r="B69" i="1"/>
  <c r="B68" i="1"/>
  <c r="B64" i="1"/>
  <c r="B63" i="1"/>
  <c r="B62" i="1"/>
  <c r="B61" i="1"/>
  <c r="B60" i="1"/>
  <c r="B59" i="1"/>
  <c r="B58" i="1"/>
  <c r="B57" i="1"/>
  <c r="B56" i="1"/>
  <c r="B50" i="1"/>
  <c r="B49" i="1"/>
  <c r="B48" i="1"/>
  <c r="B47" i="1"/>
  <c r="B46" i="1"/>
  <c r="B45" i="1"/>
  <c r="B44" i="1"/>
  <c r="B43" i="1"/>
  <c r="B42" i="1"/>
  <c r="B36" i="1"/>
  <c r="B35" i="1"/>
  <c r="B34" i="1"/>
  <c r="B33" i="1"/>
  <c r="B32" i="1"/>
  <c r="B31" i="1"/>
  <c r="B30" i="1"/>
  <c r="B29" i="1"/>
  <c r="B28" i="1"/>
  <c r="B27" i="1"/>
  <c r="B21" i="1"/>
  <c r="B18" i="1"/>
  <c r="B17" i="1"/>
  <c r="B15" i="1"/>
  <c r="H27" i="2"/>
  <c r="D12" i="2"/>
  <c r="D70" i="8"/>
  <c r="E70" i="8"/>
  <c r="H70" i="8" s="1"/>
  <c r="G70" i="8"/>
  <c r="D71" i="8"/>
  <c r="E71" i="8"/>
  <c r="G71" i="8"/>
  <c r="D72" i="8"/>
  <c r="E72" i="8"/>
  <c r="G72" i="8"/>
  <c r="D73" i="8"/>
  <c r="E73" i="8"/>
  <c r="G73" i="8"/>
  <c r="D74" i="8"/>
  <c r="E74" i="8"/>
  <c r="H74" i="8" s="1"/>
  <c r="G74" i="8"/>
  <c r="D75" i="8"/>
  <c r="E75" i="8"/>
  <c r="G75" i="8"/>
  <c r="D76" i="8"/>
  <c r="E76" i="8"/>
  <c r="G76" i="8"/>
  <c r="D55" i="8"/>
  <c r="E55" i="8"/>
  <c r="G55" i="8"/>
  <c r="D56" i="8"/>
  <c r="E56" i="8"/>
  <c r="H56" i="8" s="1"/>
  <c r="G56" i="8"/>
  <c r="D57" i="8"/>
  <c r="E57" i="8"/>
  <c r="G57" i="8"/>
  <c r="D58" i="8"/>
  <c r="E58" i="8"/>
  <c r="G58" i="8"/>
  <c r="D59" i="8"/>
  <c r="E59" i="8"/>
  <c r="G59" i="8"/>
  <c r="D60" i="8"/>
  <c r="E60" i="8"/>
  <c r="G60" i="8"/>
  <c r="D61" i="8"/>
  <c r="E61" i="8"/>
  <c r="G61" i="8"/>
  <c r="H61" i="8" s="1"/>
  <c r="D62" i="8"/>
  <c r="E62" i="8"/>
  <c r="G62" i="8"/>
  <c r="D63" i="8"/>
  <c r="E63" i="8"/>
  <c r="G63" i="8"/>
  <c r="D24" i="8"/>
  <c r="E24" i="8"/>
  <c r="G24" i="8"/>
  <c r="D21" i="8"/>
  <c r="E21" i="8"/>
  <c r="G21" i="8"/>
  <c r="D22" i="8"/>
  <c r="E22" i="8"/>
  <c r="G22" i="8"/>
  <c r="D23" i="8"/>
  <c r="E23" i="8"/>
  <c r="G23" i="8"/>
  <c r="D25" i="8"/>
  <c r="E25" i="8"/>
  <c r="G25" i="8"/>
  <c r="D26" i="8"/>
  <c r="E26" i="8"/>
  <c r="G26" i="8"/>
  <c r="D27" i="8"/>
  <c r="E27" i="8"/>
  <c r="G27" i="8"/>
  <c r="D28" i="8"/>
  <c r="E28" i="8"/>
  <c r="G28" i="8"/>
  <c r="D29" i="8"/>
  <c r="E29" i="8"/>
  <c r="G29" i="8"/>
  <c r="D30" i="8"/>
  <c r="E30" i="8"/>
  <c r="G30" i="8"/>
  <c r="D78" i="2"/>
  <c r="E78" i="2" s="1"/>
  <c r="D61" i="2"/>
  <c r="E61" i="2" s="1"/>
  <c r="F61" i="2" s="1"/>
  <c r="D46" i="2"/>
  <c r="E46" i="2" s="1"/>
  <c r="D19" i="8"/>
  <c r="H86" i="2"/>
  <c r="H85" i="2"/>
  <c r="H84" i="2"/>
  <c r="H83" i="2"/>
  <c r="H82" i="2"/>
  <c r="H81" i="2"/>
  <c r="H80" i="2"/>
  <c r="H71" i="2"/>
  <c r="H70" i="2"/>
  <c r="H69" i="2"/>
  <c r="H68" i="2"/>
  <c r="H67" i="2"/>
  <c r="H66" i="2"/>
  <c r="H65" i="2"/>
  <c r="H64" i="2"/>
  <c r="H63" i="2"/>
  <c r="H56" i="2"/>
  <c r="H55" i="2"/>
  <c r="H54" i="2"/>
  <c r="H53" i="2"/>
  <c r="H52" i="2"/>
  <c r="H51" i="2"/>
  <c r="H50" i="2"/>
  <c r="H49" i="2"/>
  <c r="H48" i="2"/>
  <c r="H36" i="2"/>
  <c r="H35" i="2"/>
  <c r="H34" i="2"/>
  <c r="H33" i="2"/>
  <c r="H32" i="2"/>
  <c r="H31" i="2"/>
  <c r="H29" i="2"/>
  <c r="H28" i="2"/>
  <c r="H30" i="2"/>
  <c r="A24" i="2"/>
  <c r="A4" i="9"/>
  <c r="A8" i="9"/>
  <c r="A7" i="9"/>
  <c r="A6" i="9"/>
  <c r="A5" i="9"/>
  <c r="A7" i="8"/>
  <c r="A8" i="8"/>
  <c r="A9" i="8" s="1"/>
  <c r="A12" i="8"/>
  <c r="A81" i="2"/>
  <c r="A82" i="2"/>
  <c r="A83" i="2" s="1"/>
  <c r="A84" i="2" s="1"/>
  <c r="A85" i="2" s="1"/>
  <c r="A86" i="2" s="1"/>
  <c r="A64" i="2"/>
  <c r="A65" i="2" s="1"/>
  <c r="A66" i="2" s="1"/>
  <c r="A67" i="2" s="1"/>
  <c r="A68" i="2" s="1"/>
  <c r="A69" i="2" s="1"/>
  <c r="A70" i="2" s="1"/>
  <c r="A71" i="2" s="1"/>
  <c r="A49" i="2"/>
  <c r="A50" i="2" s="1"/>
  <c r="A51" i="2" s="1"/>
  <c r="A52" i="2" s="1"/>
  <c r="A53" i="2" s="1"/>
  <c r="A54" i="2" s="1"/>
  <c r="A55" i="2" s="1"/>
  <c r="A56" i="2" s="1"/>
  <c r="A57" i="2" s="1"/>
  <c r="A58" i="2" s="1"/>
  <c r="A28" i="2"/>
  <c r="A29" i="2"/>
  <c r="A30" i="2" s="1"/>
  <c r="A31" i="2" s="1"/>
  <c r="A32" i="2" s="1"/>
  <c r="A33" i="2" s="1"/>
  <c r="A34" i="2" s="1"/>
  <c r="A35" i="2" s="1"/>
  <c r="A36" i="2" s="1"/>
  <c r="A15" i="2"/>
  <c r="A16" i="2" s="1"/>
  <c r="A17" i="2" s="1"/>
  <c r="A18" i="2" s="1"/>
  <c r="A19" i="2" s="1"/>
  <c r="A20" i="2" s="1"/>
  <c r="A69" i="1"/>
  <c r="A70" i="1"/>
  <c r="A71" i="1"/>
  <c r="A72" i="1" s="1"/>
  <c r="A73" i="1" s="1"/>
  <c r="A74" i="1" s="1"/>
  <c r="A57" i="1"/>
  <c r="A58" i="1" s="1"/>
  <c r="A59" i="1" s="1"/>
  <c r="A60" i="1" s="1"/>
  <c r="A61" i="1" s="1"/>
  <c r="A62" i="1" s="1"/>
  <c r="A63" i="1" s="1"/>
  <c r="A64" i="1" s="1"/>
  <c r="A43" i="1"/>
  <c r="A44" i="1" s="1"/>
  <c r="A45" i="1" s="1"/>
  <c r="A46" i="1" s="1"/>
  <c r="A47" i="1" s="1"/>
  <c r="A48" i="1" s="1"/>
  <c r="A49" i="1" s="1"/>
  <c r="A50" i="1" s="1"/>
  <c r="A51" i="1" s="1"/>
  <c r="A52" i="1" s="1"/>
  <c r="A28" i="1"/>
  <c r="A29" i="1"/>
  <c r="A30" i="1"/>
  <c r="A31" i="1" s="1"/>
  <c r="A32" i="1" s="1"/>
  <c r="A33" i="1" s="1"/>
  <c r="A34" i="1" s="1"/>
  <c r="A35" i="1" s="1"/>
  <c r="A36" i="1" s="1"/>
  <c r="A16" i="1"/>
  <c r="A17" i="1"/>
  <c r="A18" i="1" s="1"/>
  <c r="A19" i="1" s="1"/>
  <c r="A20" i="1" s="1"/>
  <c r="A21" i="1" s="1"/>
  <c r="G11" i="8"/>
  <c r="G9" i="8"/>
  <c r="D7" i="8"/>
  <c r="G6" i="8"/>
  <c r="B67" i="8"/>
  <c r="B35" i="8"/>
  <c r="B18" i="8"/>
  <c r="B3" i="8"/>
  <c r="A66" i="1"/>
  <c r="A40" i="1"/>
  <c r="A25" i="1"/>
  <c r="A13" i="1"/>
  <c r="A77" i="2"/>
  <c r="A45" i="2"/>
  <c r="H39" i="8"/>
  <c r="D68" i="8"/>
  <c r="D36" i="8"/>
  <c r="H44" i="8"/>
  <c r="H62" i="8"/>
  <c r="H58" i="8"/>
  <c r="D4" i="8"/>
  <c r="E12" i="2"/>
  <c r="F12" i="2" s="1"/>
  <c r="G12" i="8"/>
  <c r="E12" i="8"/>
  <c r="D12" i="8"/>
  <c r="E7" i="8"/>
  <c r="D53" i="8"/>
  <c r="D11" i="8"/>
  <c r="D9" i="8"/>
  <c r="G7" i="8"/>
  <c r="H7" i="8" s="1"/>
  <c r="D6" i="8"/>
  <c r="E11" i="8"/>
  <c r="E9" i="8"/>
  <c r="E6" i="8"/>
  <c r="G8" i="8"/>
  <c r="D8" i="8"/>
  <c r="E8" i="8"/>
  <c r="E68" i="8" l="1"/>
  <c r="F78" i="2"/>
  <c r="F46" i="2"/>
  <c r="G46" i="2" s="1"/>
  <c r="G36" i="8" s="1"/>
  <c r="E36" i="8"/>
  <c r="H63" i="8"/>
  <c r="H60" i="8"/>
  <c r="H57" i="8"/>
  <c r="H27" i="8"/>
  <c r="H22" i="8"/>
  <c r="H76" i="8"/>
  <c r="H75" i="8"/>
  <c r="H72" i="8"/>
  <c r="H71" i="8"/>
  <c r="H48" i="8"/>
  <c r="H42" i="8"/>
  <c r="H59" i="8"/>
  <c r="H55" i="8"/>
  <c r="H46" i="8"/>
  <c r="H45" i="8"/>
  <c r="H41" i="8"/>
  <c r="H38" i="8"/>
  <c r="H21" i="8"/>
  <c r="H30" i="8"/>
  <c r="H29" i="8"/>
  <c r="H28" i="8"/>
  <c r="H26" i="8"/>
  <c r="H9" i="8"/>
  <c r="F36" i="8"/>
  <c r="H73" i="8"/>
  <c r="D77" i="8"/>
  <c r="C8" i="9" s="1"/>
  <c r="D8" i="9" s="1"/>
  <c r="D64" i="8"/>
  <c r="C7" i="9" s="1"/>
  <c r="D7" i="9" s="1"/>
  <c r="D49" i="8"/>
  <c r="C6" i="9" s="1"/>
  <c r="D6" i="9" s="1"/>
  <c r="H40" i="8"/>
  <c r="H43" i="8"/>
  <c r="H25" i="8"/>
  <c r="H24" i="8"/>
  <c r="H23" i="8"/>
  <c r="D31" i="8"/>
  <c r="C5" i="9" s="1"/>
  <c r="D5" i="9" s="1"/>
  <c r="H12" i="8"/>
  <c r="H11" i="8"/>
  <c r="H10" i="8"/>
  <c r="H8" i="8"/>
  <c r="D13" i="8"/>
  <c r="C4" i="9" s="1"/>
  <c r="D4" i="9" s="1"/>
  <c r="H6" i="8"/>
  <c r="G61" i="2"/>
  <c r="G53" i="8" s="1"/>
  <c r="F53" i="8"/>
  <c r="G12" i="2"/>
  <c r="G4" i="8" s="1"/>
  <c r="F4" i="8"/>
  <c r="E19" i="8"/>
  <c r="F25" i="2"/>
  <c r="E4" i="8"/>
  <c r="E53" i="8"/>
  <c r="G78" i="2" l="1"/>
  <c r="G68" i="8" s="1"/>
  <c r="F68" i="8"/>
  <c r="D9" i="9"/>
  <c r="G25" i="2"/>
  <c r="G19" i="8" s="1"/>
  <c r="F19" i="8"/>
</calcChain>
</file>

<file path=xl/sharedStrings.xml><?xml version="1.0" encoding="utf-8"?>
<sst xmlns="http://schemas.openxmlformats.org/spreadsheetml/2006/main" count="206" uniqueCount="110">
  <si>
    <t>Valores Máximos</t>
  </si>
  <si>
    <t>Grupo de Atividades</t>
  </si>
  <si>
    <t>Atividades</t>
  </si>
  <si>
    <t>Total</t>
  </si>
  <si>
    <t>Preencher os campos em amarelo</t>
  </si>
  <si>
    <t>x</t>
  </si>
  <si>
    <t>Ano Avaliado:</t>
  </si>
  <si>
    <t>SOMA DOS PONTOS GRUPO 1 =</t>
  </si>
  <si>
    <t>SOMA DOS PONTOS GRUPO 2 =</t>
  </si>
  <si>
    <t>SOMA DOS PONTOS GRUPO 3 =</t>
  </si>
  <si>
    <t>SOMA DOS PONTOS GRUPO 4 =</t>
  </si>
  <si>
    <t>SOMA DOS PONTOS GRUPO 5 =</t>
  </si>
  <si>
    <t>p/hora-aula</t>
  </si>
  <si>
    <t>p/livro</t>
  </si>
  <si>
    <t>p/artigo</t>
  </si>
  <si>
    <t>p/trabalho</t>
  </si>
  <si>
    <t>p/atividade</t>
  </si>
  <si>
    <t>p/evento</t>
  </si>
  <si>
    <t>p/semestre</t>
  </si>
  <si>
    <t>p/prêmio</t>
  </si>
  <si>
    <t>UNIDADE ADOTADA</t>
  </si>
  <si>
    <t>Atividades                                                                                            unidade</t>
  </si>
  <si>
    <t>ANO DE INTERESSE:</t>
  </si>
  <si>
    <t>Grupo 1 - Atividades de Ensino Básico, Graduação e /ou Pós-graduação</t>
  </si>
  <si>
    <t>Grupo 2 - Atividades de Pesquisa e Produção Intelectual</t>
  </si>
  <si>
    <t>Grupo 3 - Atividades de Extensão</t>
  </si>
  <si>
    <t>Grupo 5 - Qualificação Acadêmico-Profissional e Outras Atividades</t>
  </si>
  <si>
    <t>PONTUAÇÃO FINAL</t>
  </si>
  <si>
    <t>TOTAL</t>
  </si>
  <si>
    <t>TOTAL FINAL</t>
  </si>
  <si>
    <t>Nome do Professor:</t>
  </si>
  <si>
    <t>Programa da COPPE/UFRJ:</t>
  </si>
  <si>
    <t>REFERÊNCIA</t>
  </si>
  <si>
    <t>Supervisão de estágios curriculares</t>
  </si>
  <si>
    <t>Presidência ou relatoria de sociedades científicas, reuniões científicas, tecnológicas, culturais ou artísticas</t>
  </si>
  <si>
    <t>Prêmios nacionais e internacionais recebidos por atividades acadêmicas relacionadas ao ensino, pesquisa e extensão, comendas e outras distinções</t>
  </si>
  <si>
    <t>Bolsa de produtividade em pesquisa, bolsa Jovem Cientística do Nosso Estato e Cientísta do Nosso Estado e outras de natureza semelhante</t>
  </si>
  <si>
    <t>Obtenção de títulos de pós-graduação stricto sensu e lato sensu</t>
  </si>
  <si>
    <t>Preencher a quantidade de atividades SOMENTE referentes aos</t>
  </si>
  <si>
    <t>Data de posse na COPPE/UFRJ:</t>
  </si>
  <si>
    <t>36 meses de interesse, os pontos serão calculados automaticamente</t>
  </si>
  <si>
    <t>Estágio Probatório</t>
  </si>
  <si>
    <r>
      <t xml:space="preserve">CÁLCULO DOS PONTOS </t>
    </r>
    <r>
      <rPr>
        <b/>
        <u/>
        <sz val="18"/>
        <color indexed="10"/>
        <rFont val="Calibri"/>
        <family val="2"/>
        <scheme val="minor"/>
      </rPr>
      <t>SOMENTE</t>
    </r>
    <r>
      <rPr>
        <b/>
        <sz val="18"/>
        <color indexed="10"/>
        <rFont val="Calibri"/>
        <family val="2"/>
        <scheme val="minor"/>
      </rPr>
      <t xml:space="preserve"> PARA ESTÁGIO PROBATÓRIO</t>
    </r>
  </si>
  <si>
    <t>Atividades , na condição de especialista, tais como a de parecerista em periódicos, a participação em comitês editoriais, em comitês assessores, em júris culturais, científicos e tecnológicos</t>
  </si>
  <si>
    <t>Atividades não incluídas no plano de integralização curricular de cursos e programas oferecidos pela UFRJ realizadas de forma gratuita, tais como orientação e supervisão, participação em comissões avaliadoras/examinadoras em outras IES, formulação e participação em bancas de consursos públicos e comissão de progressão docente, e outras, a serem definidas pelos Centros Universitários de acordo com as peculiaridades das respectivas áreas</t>
  </si>
  <si>
    <t>GRUPOS</t>
  </si>
  <si>
    <t>PONTUAÇÃO OBTIDA</t>
  </si>
  <si>
    <r>
      <rPr>
        <b/>
        <sz val="18"/>
        <color indexed="10"/>
        <rFont val="Calibri"/>
        <family val="2"/>
        <scheme val="minor"/>
      </rPr>
      <t>RESULTADO FINAL</t>
    </r>
    <r>
      <rPr>
        <sz val="20"/>
        <color indexed="10"/>
        <rFont val="Calibri"/>
        <family val="2"/>
        <scheme val="minor"/>
      </rPr>
      <t xml:space="preserve"> </t>
    </r>
  </si>
  <si>
    <t>Aluno/Semestre</t>
  </si>
  <si>
    <t>Supervisão/Semestre</t>
  </si>
  <si>
    <t>Supervisão de monitoria, tutoria ou estágio de pós-doutorado</t>
  </si>
  <si>
    <t>Supervião de monitoria, tutoria ou estágio de pós-doutorado</t>
  </si>
  <si>
    <t>Participação em banca examinadora de monografia, de qualificação em nível de pós-graduação, de dissertação de mestrado e de tese de doutorado.</t>
  </si>
  <si>
    <t>p/Banca</t>
  </si>
  <si>
    <t xml:space="preserve">Autoria ou coautoria de livro científico e/ou tecnológico </t>
  </si>
  <si>
    <t>Editoria ou coordenação de livro científico e/ou tecnológico</t>
  </si>
  <si>
    <t>p/artigo ou capítulo</t>
  </si>
  <si>
    <t>Publicação de artigo em periódico não indexado</t>
  </si>
  <si>
    <r>
      <t>Oferta e execução de disciplinas</t>
    </r>
    <r>
      <rPr>
        <b/>
        <vertAlign val="superscript"/>
        <sz val="10"/>
        <rFont val="Calibri"/>
        <family val="2"/>
        <scheme val="minor"/>
      </rPr>
      <t>*</t>
    </r>
    <r>
      <rPr>
        <b/>
        <sz val="10"/>
        <rFont val="Calibri"/>
        <family val="2"/>
        <scheme val="minor"/>
      </rPr>
      <t xml:space="preserve"> e requisitos curriculares suplementares regularmente cadastrados na UFRJ</t>
    </r>
  </si>
  <si>
    <r>
      <t>Orientação</t>
    </r>
    <r>
      <rPr>
        <b/>
        <vertAlign val="superscript"/>
        <sz val="10"/>
        <rFont val="Calibri"/>
        <family val="2"/>
        <scheme val="minor"/>
      </rPr>
      <t>**</t>
    </r>
    <r>
      <rPr>
        <b/>
        <sz val="10"/>
        <rFont val="Calibri"/>
        <family val="2"/>
        <scheme val="minor"/>
      </rPr>
      <t xml:space="preserve"> acadêmica de iniciação científica, de trabalhos de fim de curso de graduação, de especialização e pós-graduação </t>
    </r>
    <r>
      <rPr>
        <b/>
        <i/>
        <sz val="10"/>
        <rFont val="Calibri"/>
        <family val="2"/>
        <scheme val="minor"/>
      </rPr>
      <t>lato-sensu</t>
    </r>
  </si>
  <si>
    <t>Orientação**de dissertação de mestrado</t>
  </si>
  <si>
    <t>*Para efeitos de avaliação de Estágio Probatório, a pontuação considera o tempo de preparação dos conteúdos da disciplina.</t>
  </si>
  <si>
    <t>**A pontuação de cada orientação independe do número de orientadores.</t>
  </si>
  <si>
    <r>
      <t>Publicação de artigo em periódico indexado</t>
    </r>
    <r>
      <rPr>
        <b/>
        <vertAlign val="superscript"/>
        <sz val="10"/>
        <rFont val="Calibri"/>
        <family val="2"/>
        <scheme val="minor"/>
      </rPr>
      <t>*</t>
    </r>
    <r>
      <rPr>
        <b/>
        <sz val="10"/>
        <rFont val="Calibri"/>
        <family val="2"/>
        <scheme val="minor"/>
      </rPr>
      <t xml:space="preserve"> e capítulo de livro científico e/ou tecnológico</t>
    </r>
  </si>
  <si>
    <r>
      <t>Concessão de Patente</t>
    </r>
    <r>
      <rPr>
        <b/>
        <vertAlign val="superscript"/>
        <sz val="10"/>
        <rFont val="Calibri"/>
        <family val="2"/>
        <scheme val="minor"/>
      </rPr>
      <t>**</t>
    </r>
  </si>
  <si>
    <t>Curadoria de exposições ou de coleções científicas</t>
  </si>
  <si>
    <t>p/patente</t>
  </si>
  <si>
    <t>p/projeto</t>
  </si>
  <si>
    <t>Liderança de grupo de pesquisa cadastrado no "Diretório dos Grupos de Pesquisa no Brasil"</t>
  </si>
  <si>
    <t>p/grupo</t>
  </si>
  <si>
    <t>*Periódico constante em bases de indexação ténico-científicas.</t>
  </si>
  <si>
    <t>**Conforme estabelecido pelo INPI ou Órgão Internacional equivalente.</t>
  </si>
  <si>
    <t>p/atividade/semestre</t>
  </si>
  <si>
    <t>Atuação em projeto, programa ou curso de extensão regularmente cadastrado na UFRJ</t>
  </si>
  <si>
    <t>Atividade de ensino ou pesquisa que caracterize integração entre a UFRJ e a comunidade atendendo a projeto cadastrado na UFRJ ou aprovado pelo Colegiado Superior da Unidade ou pelo Conselho de Centro</t>
  </si>
  <si>
    <t>Orientação de alunos em atividades de extensão</t>
  </si>
  <si>
    <t>p/orientação/semestre</t>
  </si>
  <si>
    <t>Participação na organização de evento científico ou tecnológico</t>
  </si>
  <si>
    <t>Moderação/mediação em evento científico ou tecnológico</t>
  </si>
  <si>
    <t>ITENS</t>
  </si>
  <si>
    <t>Organização de evento promovidos pela UFRJ com a finalidade de divulgação científica para o público extra-universitário</t>
  </si>
  <si>
    <t>Atividades de divulgação científica ou organização de visita técnica.</t>
  </si>
  <si>
    <t>Laudo, parecer ou relatório resultante de consultoria técnica</t>
  </si>
  <si>
    <t>Envolvimento em políticas públicasm, por meio de formulação, análise, avaliação ou gestão</t>
  </si>
  <si>
    <t>Funções na administração superior da Universidade, decania, diretoria ou diretoria adjunta de Unidade e de Órgão Suplementar</t>
  </si>
  <si>
    <r>
      <t xml:space="preserve">Coordenação acadêmica de curso de graduação </t>
    </r>
    <r>
      <rPr>
        <i/>
        <sz val="10"/>
        <rFont val="Calibri"/>
        <family val="2"/>
        <scheme val="minor"/>
      </rPr>
      <t>strictu sensu,</t>
    </r>
    <r>
      <rPr>
        <sz val="10"/>
        <rFont val="Calibri"/>
        <family val="2"/>
        <scheme val="minor"/>
      </rPr>
      <t xml:space="preserve"> inclusive interdepartamental e interunidades</t>
    </r>
  </si>
  <si>
    <t>Chefia de Departamento ou Coordenação de Programa</t>
  </si>
  <si>
    <t>Participação em colegiado superior da Universidade, de Centro ou de Unidade da UFRJ, na condição de indicado ou eleito</t>
  </si>
  <si>
    <t>Participação em órgão de Ministério ou Secretaria Estadual e Municipal nas áreas de Educação, Cultura, Ciência, Tecnologia e Inovação ou outra relacionada à área de atuação do(a) docente, na condição de indicado ou eleito.</t>
  </si>
  <si>
    <t>Participação na administração superior de fundação de a´popio credenciada pela UFRJ</t>
  </si>
  <si>
    <t xml:space="preserve">Participação em diretoria ou conselho de sindicato ou de órgão de categoria profissional </t>
  </si>
  <si>
    <t>Participação em diretoria ou conselho de sociedade científica</t>
  </si>
  <si>
    <r>
      <t xml:space="preserve">Coordenação de curso de pós-graduação </t>
    </r>
    <r>
      <rPr>
        <i/>
        <sz val="10"/>
        <rFont val="Calibri"/>
        <family val="2"/>
        <scheme val="minor"/>
      </rPr>
      <t>lato sensu,</t>
    </r>
    <r>
      <rPr>
        <sz val="10"/>
        <rFont val="Calibri"/>
        <family val="2"/>
        <scheme val="minor"/>
      </rPr>
      <t>participação em comissão ou grupo de trabalho para tarefas administrativas e/ou acadêmicas específicas</t>
    </r>
  </si>
  <si>
    <r>
      <t>Grupo 4 - Atividades de Gestão e Representação</t>
    </r>
    <r>
      <rPr>
        <vertAlign val="superscript"/>
        <sz val="11"/>
        <rFont val="Calibri"/>
        <family val="2"/>
        <scheme val="minor"/>
      </rPr>
      <t>*</t>
    </r>
  </si>
  <si>
    <t>*A pontuação de funções de suplência deverá ser atribuída proporcionalmente à efetiva atuação em substituição do titular.</t>
  </si>
  <si>
    <t>Ministrar curso, organizar oficina de trabalho, apresentar seminário ou palestra em evento para formação e qualificação acadêmica e profissional</t>
  </si>
  <si>
    <t>Presidência ou relatoria de eventos em sociedades científicas, reuniões científicas e tecnológicas</t>
  </si>
  <si>
    <t>Participar em comissão assessora, revisora ou julgadora de periódicos, conferências, congressos e júris coientíficos e tecnológicos.</t>
  </si>
  <si>
    <t>Prêmio, comenda ou outra distinção recebida por ativiodades acadêmicas relacionadas ao ensino, à pesquisa e à extensão.</t>
  </si>
  <si>
    <t>Outra atividade tal como orientação e supervisão, participação em comissões avaliadoras/examinadoras em outras IES, formulação e participação em bancas de concurso públoico e comissão de progressão docente e outras</t>
  </si>
  <si>
    <r>
      <t xml:space="preserve">Obtenção de título de pós-graduação </t>
    </r>
    <r>
      <rPr>
        <i/>
        <sz val="10"/>
        <rFont val="Calibri"/>
        <family val="2"/>
        <scheme val="minor"/>
      </rPr>
      <t xml:space="preserve">stricto sensu, </t>
    </r>
    <r>
      <rPr>
        <sz val="10"/>
        <rFont val="Calibri"/>
        <family val="2"/>
        <scheme val="minor"/>
      </rPr>
      <t xml:space="preserve">certificado de pós-graduação </t>
    </r>
    <r>
      <rPr>
        <i/>
        <sz val="10"/>
        <rFont val="Calibri"/>
        <family val="2"/>
        <scheme val="minor"/>
      </rPr>
      <t>lato sensu</t>
    </r>
    <r>
      <rPr>
        <sz val="10"/>
        <rFont val="Calibri"/>
        <family val="2"/>
        <scheme val="minor"/>
      </rPr>
      <t>e participação em cursos de extensão ténico-profissional.</t>
    </r>
  </si>
  <si>
    <t>p/título ou certificado</t>
  </si>
  <si>
    <t>Pontos mínimos para  aprovação</t>
  </si>
  <si>
    <t>Total de pontos possíveis</t>
  </si>
  <si>
    <t>Orientação**de tese de doutorado</t>
  </si>
  <si>
    <t>Apresentação de trabalho em congresso, simpósio, seminário ou outro evento científico e tecnológico e/ou publicação nos respectivos anais</t>
  </si>
  <si>
    <t>Produção de material didárico e de tecnologia educacional, registrada na instância competente da UFRJ</t>
  </si>
  <si>
    <t>Participação em projeto apovado por agência de fomento</t>
  </si>
  <si>
    <r>
      <t xml:space="preserve">Atuação como consultor </t>
    </r>
    <r>
      <rPr>
        <i/>
        <sz val="10"/>
        <rFont val="Calibri"/>
        <family val="2"/>
        <scheme val="minor"/>
      </rPr>
      <t>ad hoc</t>
    </r>
    <r>
      <rPr>
        <sz val="10"/>
        <rFont val="Calibri"/>
        <family val="2"/>
        <scheme val="minor"/>
      </rPr>
      <t>de agência de fomento, agência reguladora ou órgão governamental</t>
    </r>
  </si>
  <si>
    <t>Atividade que promova a formação internacionalizada dos estudantes, tal como: promoção de palestras, aulas, videoconferências e outros, no contexto das disciplinas regulares.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</si>
</sst>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00"/>
    <numFmt numFmtId="165" formatCode="0.0"/>
    <numFmt numFmtId="166" formatCode="0.000"/>
  </numFmts>
  <fonts count="34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10"/>
      <name val="Arial"/>
      <family val="2"/>
    </font>
    <font>
      <sz val="12"/>
      <color indexed="8"/>
      <name val="Calibri"/>
      <family val="2"/>
    </font>
    <font>
      <b/>
      <sz val="10"/>
      <name val="Calibri"/>
      <family val="2"/>
      <scheme val="minor"/>
    </font>
    <font>
      <b/>
      <sz val="18"/>
      <color indexed="10"/>
      <name val="Calibri"/>
      <family val="2"/>
      <scheme val="minor"/>
    </font>
    <font>
      <b/>
      <u/>
      <sz val="18"/>
      <color indexed="10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6"/>
      <name val="Calibri"/>
      <family val="2"/>
      <scheme val="minor"/>
    </font>
    <font>
      <sz val="10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i/>
      <sz val="12"/>
      <color indexed="10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u/>
      <sz val="16"/>
      <color indexed="10"/>
      <name val="Calibri"/>
      <family val="2"/>
      <scheme val="minor"/>
    </font>
    <font>
      <b/>
      <sz val="16"/>
      <color indexed="10"/>
      <name val="Calibri"/>
      <family val="2"/>
      <scheme val="minor"/>
    </font>
    <font>
      <b/>
      <sz val="14"/>
      <color indexed="10"/>
      <name val="Calibri"/>
      <family val="2"/>
      <scheme val="minor"/>
    </font>
    <font>
      <sz val="20"/>
      <color indexed="10"/>
      <name val="Calibri"/>
      <family val="2"/>
      <scheme val="minor"/>
    </font>
    <font>
      <sz val="12"/>
      <color rgb="FF2F2F2F"/>
      <name val="Segoe UI"/>
      <family val="2"/>
    </font>
    <font>
      <sz val="12"/>
      <color rgb="FF2F2F2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vertAlign val="superscript"/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2"/>
      <name val="Calibri"/>
      <family val="2"/>
      <scheme val="minor"/>
    </font>
    <font>
      <i/>
      <sz val="10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28"/>
      <color rgb="FFFF0000"/>
      <name val="Wingdings"/>
      <charset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94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Border="1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/>
    <xf numFmtId="0" fontId="4" fillId="0" borderId="3" xfId="1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3" borderId="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 wrapText="1"/>
    </xf>
    <xf numFmtId="0" fontId="9" fillId="0" borderId="2" xfId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right" vertical="center" wrapText="1"/>
    </xf>
    <xf numFmtId="2" fontId="10" fillId="0" borderId="0" xfId="0" applyNumberFormat="1" applyFont="1" applyFill="1" applyBorder="1" applyAlignment="1">
      <alignment horizontal="center" vertical="center" wrapText="1"/>
    </xf>
    <xf numFmtId="0" fontId="9" fillId="0" borderId="3" xfId="1" applyFont="1" applyFill="1" applyBorder="1" applyAlignment="1">
      <alignment vertical="center" wrapText="1"/>
    </xf>
    <xf numFmtId="0" fontId="9" fillId="0" borderId="6" xfId="1" applyFont="1" applyFill="1" applyBorder="1" applyAlignment="1">
      <alignment vertical="center" wrapText="1"/>
    </xf>
    <xf numFmtId="0" fontId="10" fillId="0" borderId="0" xfId="0" applyFont="1" applyFill="1" applyAlignment="1">
      <alignment horizontal="left" vertical="center" wrapText="1"/>
    </xf>
    <xf numFmtId="0" fontId="11" fillId="0" borderId="6" xfId="1" applyFont="1" applyFill="1" applyBorder="1" applyAlignment="1">
      <alignment vertical="center" wrapText="1"/>
    </xf>
    <xf numFmtId="0" fontId="7" fillId="0" borderId="0" xfId="0" applyFont="1" applyFill="1" applyAlignment="1">
      <alignment vertical="center"/>
    </xf>
    <xf numFmtId="0" fontId="0" fillId="0" borderId="0" xfId="0" applyFont="1"/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/>
    <xf numFmtId="0" fontId="0" fillId="0" borderId="0" xfId="0" applyFont="1" applyAlignment="1">
      <alignment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10" fillId="3" borderId="25" xfId="0" applyFont="1" applyFill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/>
    <xf numFmtId="0" fontId="7" fillId="0" borderId="0" xfId="0" applyFont="1" applyBorder="1" applyAlignment="1">
      <alignment horizontal="right" vertical="center"/>
    </xf>
    <xf numFmtId="0" fontId="16" fillId="0" borderId="0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wrapText="1"/>
    </xf>
    <xf numFmtId="166" fontId="0" fillId="3" borderId="1" xfId="0" applyNumberFormat="1" applyFont="1" applyFill="1" applyBorder="1" applyAlignment="1">
      <alignment horizontal="center" vertical="center" wrapText="1"/>
    </xf>
    <xf numFmtId="166" fontId="7" fillId="3" borderId="19" xfId="0" applyNumberFormat="1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vertical="center" wrapText="1"/>
    </xf>
    <xf numFmtId="0" fontId="9" fillId="0" borderId="20" xfId="1" applyFont="1" applyFill="1" applyBorder="1" applyAlignment="1">
      <alignment horizontal="center" vertical="center" wrapText="1"/>
    </xf>
    <xf numFmtId="166" fontId="0" fillId="3" borderId="20" xfId="0" applyNumberFormat="1" applyFont="1" applyFill="1" applyBorder="1" applyAlignment="1">
      <alignment horizontal="center" vertical="center" wrapText="1"/>
    </xf>
    <xf numFmtId="166" fontId="7" fillId="3" borderId="43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19" fillId="0" borderId="0" xfId="0" applyFont="1"/>
    <xf numFmtId="2" fontId="20" fillId="0" borderId="7" xfId="0" applyNumberFormat="1" applyFont="1" applyBorder="1" applyAlignment="1">
      <alignment horizontal="center"/>
    </xf>
    <xf numFmtId="2" fontId="20" fillId="0" borderId="8" xfId="0" applyNumberFormat="1" applyFont="1" applyBorder="1" applyAlignment="1">
      <alignment horizontal="center"/>
    </xf>
    <xf numFmtId="0" fontId="21" fillId="0" borderId="14" xfId="0" applyFont="1" applyFill="1" applyBorder="1" applyAlignment="1">
      <alignment vertical="center"/>
    </xf>
    <xf numFmtId="2" fontId="14" fillId="0" borderId="30" xfId="0" applyNumberFormat="1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2" fontId="14" fillId="0" borderId="32" xfId="0" applyNumberFormat="1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vertical="center"/>
    </xf>
    <xf numFmtId="2" fontId="13" fillId="0" borderId="15" xfId="0" applyNumberFormat="1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vertical="center"/>
    </xf>
    <xf numFmtId="2" fontId="13" fillId="0" borderId="8" xfId="0" applyNumberFormat="1" applyFont="1" applyFill="1" applyBorder="1" applyAlignment="1">
      <alignment horizontal="center" vertical="center"/>
    </xf>
    <xf numFmtId="2" fontId="22" fillId="0" borderId="8" xfId="0" applyNumberFormat="1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vertical="center"/>
    </xf>
    <xf numFmtId="2" fontId="13" fillId="0" borderId="9" xfId="0" applyNumberFormat="1" applyFont="1" applyFill="1" applyBorder="1" applyAlignment="1">
      <alignment horizontal="center" vertical="center"/>
    </xf>
    <xf numFmtId="2" fontId="14" fillId="0" borderId="14" xfId="0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vertical="center" wrapText="1"/>
    </xf>
    <xf numFmtId="0" fontId="9" fillId="0" borderId="50" xfId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9" fillId="0" borderId="4" xfId="1" applyFont="1" applyFill="1" applyBorder="1" applyAlignment="1">
      <alignment vertical="center" wrapText="1"/>
    </xf>
    <xf numFmtId="0" fontId="11" fillId="0" borderId="48" xfId="1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left" vertical="center"/>
    </xf>
    <xf numFmtId="0" fontId="27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28" fillId="2" borderId="14" xfId="0" applyFont="1" applyFill="1" applyBorder="1" applyAlignment="1">
      <alignment vertical="center"/>
    </xf>
    <xf numFmtId="0" fontId="7" fillId="2" borderId="14" xfId="0" applyFont="1" applyFill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0" fontId="27" fillId="2" borderId="15" xfId="0" applyFont="1" applyFill="1" applyBorder="1" applyAlignment="1">
      <alignment vertical="center"/>
    </xf>
    <xf numFmtId="165" fontId="0" fillId="2" borderId="16" xfId="0" applyNumberFormat="1" applyFont="1" applyFill="1" applyBorder="1" applyAlignment="1">
      <alignment horizontal="center" vertical="center"/>
    </xf>
    <xf numFmtId="165" fontId="0" fillId="0" borderId="0" xfId="0" applyNumberFormat="1" applyFont="1" applyBorder="1" applyAlignment="1">
      <alignment vertical="center"/>
    </xf>
    <xf numFmtId="0" fontId="27" fillId="2" borderId="8" xfId="0" applyFont="1" applyFill="1" applyBorder="1" applyAlignment="1">
      <alignment vertical="center"/>
    </xf>
    <xf numFmtId="165" fontId="0" fillId="2" borderId="11" xfId="0" applyNumberFormat="1" applyFont="1" applyFill="1" applyBorder="1" applyAlignment="1">
      <alignment horizontal="center" vertical="center"/>
    </xf>
    <xf numFmtId="0" fontId="27" fillId="2" borderId="9" xfId="0" applyFont="1" applyFill="1" applyBorder="1" applyAlignment="1">
      <alignment vertical="center"/>
    </xf>
    <xf numFmtId="165" fontId="0" fillId="2" borderId="12" xfId="0" applyNumberFormat="1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0" fillId="0" borderId="0" xfId="0" applyFont="1" applyBorder="1"/>
    <xf numFmtId="0" fontId="9" fillId="0" borderId="22" xfId="1" applyFont="1" applyFill="1" applyBorder="1" applyAlignment="1">
      <alignment vertical="center" wrapText="1"/>
    </xf>
    <xf numFmtId="0" fontId="9" fillId="0" borderId="36" xfId="1" applyFont="1" applyFill="1" applyBorder="1" applyAlignment="1">
      <alignment vertical="center" wrapText="1"/>
    </xf>
    <xf numFmtId="0" fontId="9" fillId="0" borderId="0" xfId="1" applyFont="1" applyFill="1" applyBorder="1" applyAlignment="1">
      <alignment vertical="center" wrapText="1"/>
    </xf>
    <xf numFmtId="0" fontId="27" fillId="0" borderId="0" xfId="0" applyFont="1" applyFill="1" applyBorder="1" applyAlignment="1">
      <alignment vertical="center" wrapText="1"/>
    </xf>
    <xf numFmtId="0" fontId="0" fillId="0" borderId="27" xfId="0" applyFont="1" applyFill="1" applyBorder="1" applyAlignment="1">
      <alignment horizontal="center" vertical="center"/>
    </xf>
    <xf numFmtId="0" fontId="27" fillId="0" borderId="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28" fillId="0" borderId="15" xfId="1" applyFont="1" applyFill="1" applyBorder="1" applyAlignment="1">
      <alignment vertical="center" wrapText="1"/>
    </xf>
    <xf numFmtId="166" fontId="28" fillId="0" borderId="16" xfId="1" applyNumberFormat="1" applyFont="1" applyFill="1" applyBorder="1" applyAlignment="1">
      <alignment horizontal="center" vertical="center" wrapText="1"/>
    </xf>
    <xf numFmtId="0" fontId="27" fillId="0" borderId="16" xfId="1" applyFont="1" applyFill="1" applyBorder="1" applyAlignment="1">
      <alignment horizontal="center" vertical="center" wrapText="1"/>
    </xf>
    <xf numFmtId="2" fontId="28" fillId="0" borderId="11" xfId="1" applyNumberFormat="1" applyFont="1" applyFill="1" applyBorder="1" applyAlignment="1">
      <alignment horizontal="center" vertical="center" wrapText="1"/>
    </xf>
    <xf numFmtId="0" fontId="27" fillId="0" borderId="11" xfId="1" applyFont="1" applyFill="1" applyBorder="1" applyAlignment="1">
      <alignment horizontal="center" vertical="center" wrapText="1"/>
    </xf>
    <xf numFmtId="4" fontId="28" fillId="0" borderId="11" xfId="1" applyNumberFormat="1" applyFont="1" applyFill="1" applyBorder="1" applyAlignment="1">
      <alignment horizontal="center" vertical="center" wrapText="1"/>
    </xf>
    <xf numFmtId="0" fontId="28" fillId="0" borderId="15" xfId="1" applyFont="1" applyFill="1" applyBorder="1" applyAlignment="1">
      <alignment horizontal="left" vertical="center" wrapText="1"/>
    </xf>
    <xf numFmtId="0" fontId="28" fillId="0" borderId="21" xfId="1" applyFont="1" applyFill="1" applyBorder="1" applyAlignment="1">
      <alignment vertical="center" wrapText="1"/>
    </xf>
    <xf numFmtId="164" fontId="28" fillId="0" borderId="12" xfId="1" applyNumberFormat="1" applyFont="1" applyFill="1" applyBorder="1" applyAlignment="1">
      <alignment horizontal="center" vertical="center" wrapText="1"/>
    </xf>
    <xf numFmtId="0" fontId="27" fillId="0" borderId="12" xfId="1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vertical="center" wrapText="1"/>
    </xf>
    <xf numFmtId="2" fontId="27" fillId="0" borderId="16" xfId="1" applyNumberFormat="1" applyFont="1" applyFill="1" applyBorder="1" applyAlignment="1">
      <alignment horizontal="center" vertical="center" wrapText="1"/>
    </xf>
    <xf numFmtId="2" fontId="27" fillId="0" borderId="11" xfId="1" applyNumberFormat="1" applyFont="1" applyFill="1" applyBorder="1" applyAlignment="1">
      <alignment horizontal="center" vertical="center" wrapText="1"/>
    </xf>
    <xf numFmtId="0" fontId="27" fillId="0" borderId="22" xfId="1" applyFont="1" applyFill="1" applyBorder="1" applyAlignment="1">
      <alignment vertical="center" wrapText="1"/>
    </xf>
    <xf numFmtId="0" fontId="27" fillId="0" borderId="0" xfId="1" applyFont="1" applyFill="1" applyBorder="1" applyAlignment="1">
      <alignment vertical="center" wrapText="1"/>
    </xf>
    <xf numFmtId="0" fontId="27" fillId="0" borderId="7" xfId="1" applyFont="1" applyFill="1" applyBorder="1" applyAlignment="1">
      <alignment vertical="center" wrapText="1"/>
    </xf>
    <xf numFmtId="0" fontId="27" fillId="0" borderId="10" xfId="1" applyFont="1" applyFill="1" applyBorder="1" applyAlignment="1">
      <alignment horizontal="center" vertical="center" wrapText="1"/>
    </xf>
    <xf numFmtId="1" fontId="27" fillId="0" borderId="12" xfId="1" applyNumberFormat="1" applyFont="1" applyFill="1" applyBorder="1" applyAlignment="1">
      <alignment horizontal="center" vertical="center" wrapText="1"/>
    </xf>
    <xf numFmtId="0" fontId="29" fillId="0" borderId="7" xfId="1" applyFont="1" applyFill="1" applyBorder="1" applyAlignment="1">
      <alignment vertical="center" wrapText="1"/>
    </xf>
    <xf numFmtId="0" fontId="7" fillId="0" borderId="53" xfId="0" applyFont="1" applyFill="1" applyBorder="1" applyAlignment="1">
      <alignment horizontal="center" vertical="center" wrapText="1"/>
    </xf>
    <xf numFmtId="0" fontId="7" fillId="0" borderId="54" xfId="0" applyFont="1" applyFill="1" applyBorder="1" applyAlignment="1">
      <alignment horizontal="center" vertical="center" wrapText="1"/>
    </xf>
    <xf numFmtId="0" fontId="4" fillId="0" borderId="40" xfId="1" applyFont="1" applyFill="1" applyBorder="1" applyAlignment="1">
      <alignment vertical="center" wrapText="1"/>
    </xf>
    <xf numFmtId="0" fontId="9" fillId="0" borderId="41" xfId="1" applyFont="1" applyFill="1" applyBorder="1" applyAlignment="1">
      <alignment horizontal="center" vertical="center" wrapText="1"/>
    </xf>
    <xf numFmtId="166" fontId="0" fillId="3" borderId="41" xfId="0" applyNumberFormat="1" applyFont="1" applyFill="1" applyBorder="1" applyAlignment="1">
      <alignment horizontal="center" vertical="center" wrapText="1"/>
    </xf>
    <xf numFmtId="166" fontId="7" fillId="3" borderId="42" xfId="0" applyNumberFormat="1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vertical="center" wrapText="1"/>
    </xf>
    <xf numFmtId="0" fontId="9" fillId="0" borderId="55" xfId="1" applyFont="1" applyFill="1" applyBorder="1" applyAlignment="1">
      <alignment horizontal="center" vertical="center" wrapText="1"/>
    </xf>
    <xf numFmtId="0" fontId="0" fillId="3" borderId="41" xfId="0" applyFont="1" applyFill="1" applyBorder="1" applyAlignment="1">
      <alignment horizontal="center" vertical="center" wrapText="1"/>
    </xf>
    <xf numFmtId="0" fontId="7" fillId="3" borderId="4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vertical="center" wrapText="1"/>
    </xf>
    <xf numFmtId="0" fontId="0" fillId="3" borderId="20" xfId="0" applyFont="1" applyFill="1" applyBorder="1" applyAlignment="1">
      <alignment horizontal="center" vertical="center" wrapText="1"/>
    </xf>
    <xf numFmtId="0" fontId="7" fillId="3" borderId="43" xfId="0" applyFont="1" applyFill="1" applyBorder="1" applyAlignment="1">
      <alignment horizontal="center" vertical="center" wrapText="1"/>
    </xf>
    <xf numFmtId="2" fontId="10" fillId="0" borderId="24" xfId="0" applyNumberFormat="1" applyFont="1" applyFill="1" applyBorder="1" applyAlignment="1">
      <alignment horizontal="center" vertical="center" wrapText="1"/>
    </xf>
    <xf numFmtId="1" fontId="27" fillId="0" borderId="0" xfId="1" applyNumberFormat="1" applyFont="1" applyFill="1" applyBorder="1" applyAlignment="1">
      <alignment horizontal="center" vertical="center" wrapText="1"/>
    </xf>
    <xf numFmtId="0" fontId="27" fillId="0" borderId="0" xfId="1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/>
    </xf>
    <xf numFmtId="0" fontId="7" fillId="3" borderId="41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9" fillId="0" borderId="40" xfId="1" applyFont="1" applyFill="1" applyBorder="1" applyAlignment="1">
      <alignment vertical="center" wrapText="1"/>
    </xf>
    <xf numFmtId="0" fontId="0" fillId="0" borderId="21" xfId="0" applyFont="1" applyFill="1" applyBorder="1" applyAlignment="1">
      <alignment horizontal="center" vertical="center"/>
    </xf>
    <xf numFmtId="0" fontId="9" fillId="0" borderId="27" xfId="1" applyFont="1" applyFill="1" applyBorder="1" applyAlignment="1">
      <alignment vertical="center" wrapText="1"/>
    </xf>
    <xf numFmtId="0" fontId="0" fillId="0" borderId="15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0" fillId="0" borderId="56" xfId="0" applyFont="1" applyFill="1" applyBorder="1" applyAlignment="1">
      <alignment horizontal="center" vertical="center"/>
    </xf>
    <xf numFmtId="0" fontId="27" fillId="0" borderId="38" xfId="1" applyFont="1" applyFill="1" applyBorder="1" applyAlignment="1">
      <alignment vertical="center" wrapText="1"/>
    </xf>
    <xf numFmtId="0" fontId="27" fillId="0" borderId="33" xfId="1" applyFont="1" applyFill="1" applyBorder="1" applyAlignment="1">
      <alignment horizontal="center" vertical="center" wrapText="1"/>
    </xf>
    <xf numFmtId="0" fontId="27" fillId="0" borderId="27" xfId="1" applyFont="1" applyFill="1" applyBorder="1" applyAlignment="1">
      <alignment vertical="center" wrapText="1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27" fillId="0" borderId="2" xfId="1" applyFont="1" applyFill="1" applyBorder="1" applyAlignment="1">
      <alignment vertical="center" wrapText="1"/>
    </xf>
    <xf numFmtId="0" fontId="27" fillId="0" borderId="50" xfId="1" applyFont="1" applyFill="1" applyBorder="1" applyAlignment="1">
      <alignment vertical="center" wrapText="1"/>
    </xf>
    <xf numFmtId="0" fontId="28" fillId="0" borderId="7" xfId="0" applyFont="1" applyFill="1" applyBorder="1" applyAlignment="1">
      <alignment vertical="center" wrapText="1"/>
    </xf>
    <xf numFmtId="2" fontId="27" fillId="0" borderId="10" xfId="1" applyNumberFormat="1" applyFont="1" applyFill="1" applyBorder="1" applyAlignment="1">
      <alignment horizontal="center" vertical="center" wrapText="1"/>
    </xf>
    <xf numFmtId="0" fontId="28" fillId="0" borderId="21" xfId="0" applyFont="1" applyFill="1" applyBorder="1" applyAlignment="1">
      <alignment vertical="center" wrapText="1"/>
    </xf>
    <xf numFmtId="0" fontId="27" fillId="0" borderId="28" xfId="1" applyFont="1" applyFill="1" applyBorder="1" applyAlignment="1">
      <alignment horizontal="center" vertical="center" wrapText="1"/>
    </xf>
    <xf numFmtId="2" fontId="27" fillId="0" borderId="7" xfId="1" applyNumberFormat="1" applyFont="1" applyFill="1" applyBorder="1" applyAlignment="1">
      <alignment horizontal="center" vertical="center" wrapText="1"/>
    </xf>
    <xf numFmtId="2" fontId="27" fillId="0" borderId="8" xfId="1" applyNumberFormat="1" applyFont="1" applyFill="1" applyBorder="1" applyAlignment="1">
      <alignment horizontal="center" vertical="center" wrapText="1"/>
    </xf>
    <xf numFmtId="2" fontId="27" fillId="0" borderId="39" xfId="1" applyNumberFormat="1" applyFont="1" applyFill="1" applyBorder="1" applyAlignment="1">
      <alignment horizontal="center" vertical="center" wrapText="1"/>
    </xf>
    <xf numFmtId="2" fontId="27" fillId="0" borderId="9" xfId="1" applyNumberFormat="1" applyFont="1" applyFill="1" applyBorder="1" applyAlignment="1">
      <alignment horizontal="center" vertical="center" wrapText="1"/>
    </xf>
    <xf numFmtId="0" fontId="7" fillId="0" borderId="52" xfId="0" applyFont="1" applyFill="1" applyBorder="1" applyAlignment="1">
      <alignment horizontal="center" vertical="center" wrapText="1"/>
    </xf>
    <xf numFmtId="166" fontId="0" fillId="3" borderId="40" xfId="0" applyNumberFormat="1" applyFont="1" applyFill="1" applyBorder="1" applyAlignment="1">
      <alignment horizontal="center" vertical="center" wrapText="1"/>
    </xf>
    <xf numFmtId="166" fontId="0" fillId="3" borderId="3" xfId="0" applyNumberFormat="1" applyFont="1" applyFill="1" applyBorder="1" applyAlignment="1">
      <alignment horizontal="center" vertical="center" wrapText="1"/>
    </xf>
    <xf numFmtId="166" fontId="0" fillId="3" borderId="4" xfId="0" applyNumberFormat="1" applyFont="1" applyFill="1" applyBorder="1" applyAlignment="1">
      <alignment horizontal="center" vertical="center" wrapText="1"/>
    </xf>
    <xf numFmtId="0" fontId="27" fillId="0" borderId="15" xfId="1" applyFont="1" applyFill="1" applyBorder="1" applyAlignment="1">
      <alignment vertical="center" wrapText="1"/>
    </xf>
    <xf numFmtId="0" fontId="27" fillId="0" borderId="21" xfId="1" applyFont="1" applyFill="1" applyBorder="1" applyAlignment="1">
      <alignment vertical="center" wrapText="1"/>
    </xf>
    <xf numFmtId="2" fontId="27" fillId="0" borderId="28" xfId="1" applyNumberFormat="1" applyFont="1" applyFill="1" applyBorder="1" applyAlignment="1">
      <alignment horizontal="center" vertical="center" wrapText="1"/>
    </xf>
    <xf numFmtId="0" fontId="29" fillId="0" borderId="15" xfId="1" applyFont="1" applyFill="1" applyBorder="1" applyAlignment="1">
      <alignment vertical="center" wrapText="1"/>
    </xf>
    <xf numFmtId="0" fontId="29" fillId="0" borderId="8" xfId="1" applyFont="1" applyFill="1" applyBorder="1" applyAlignment="1">
      <alignment vertical="center" wrapText="1"/>
    </xf>
    <xf numFmtId="0" fontId="29" fillId="0" borderId="21" xfId="1" applyFont="1" applyFill="1" applyBorder="1" applyAlignment="1">
      <alignment vertical="center" wrapText="1"/>
    </xf>
    <xf numFmtId="0" fontId="11" fillId="0" borderId="27" xfId="1" applyFont="1" applyFill="1" applyBorder="1" applyAlignment="1">
      <alignment vertical="center" wrapText="1"/>
    </xf>
    <xf numFmtId="0" fontId="9" fillId="0" borderId="48" xfId="1" applyFont="1" applyFill="1" applyBorder="1" applyAlignment="1">
      <alignment vertical="center" wrapText="1"/>
    </xf>
    <xf numFmtId="2" fontId="10" fillId="0" borderId="24" xfId="0" applyNumberFormat="1" applyFont="1" applyFill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165" fontId="22" fillId="0" borderId="45" xfId="0" applyNumberFormat="1" applyFont="1" applyFill="1" applyBorder="1" applyAlignment="1">
      <alignment horizontal="center" vertical="center"/>
    </xf>
    <xf numFmtId="165" fontId="22" fillId="0" borderId="46" xfId="0" applyNumberFormat="1" applyFont="1" applyFill="1" applyBorder="1" applyAlignment="1">
      <alignment horizontal="center" vertical="center"/>
    </xf>
    <xf numFmtId="165" fontId="22" fillId="0" borderId="47" xfId="0" applyNumberFormat="1" applyFont="1" applyFill="1" applyBorder="1" applyAlignment="1">
      <alignment horizontal="center" vertical="center"/>
    </xf>
    <xf numFmtId="0" fontId="21" fillId="0" borderId="14" xfId="0" applyFont="1" applyBorder="1" applyAlignment="1">
      <alignment horizontal="right" vertical="center"/>
    </xf>
    <xf numFmtId="165" fontId="21" fillId="0" borderId="14" xfId="0" applyNumberFormat="1" applyFont="1" applyBorder="1" applyAlignment="1">
      <alignment horizontal="center" vertical="center"/>
    </xf>
    <xf numFmtId="0" fontId="7" fillId="0" borderId="5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left" vertical="center"/>
    </xf>
    <xf numFmtId="0" fontId="7" fillId="0" borderId="17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0" fillId="3" borderId="17" xfId="0" applyFont="1" applyFill="1" applyBorder="1" applyAlignment="1">
      <alignment horizontal="center" vertical="center" wrapText="1"/>
    </xf>
    <xf numFmtId="2" fontId="10" fillId="0" borderId="34" xfId="0" applyNumberFormat="1" applyFont="1" applyFill="1" applyBorder="1" applyAlignment="1">
      <alignment horizontal="center" vertical="center" wrapText="1"/>
    </xf>
    <xf numFmtId="0" fontId="0" fillId="3" borderId="44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9" fillId="0" borderId="59" xfId="1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7" fillId="0" borderId="5" xfId="0" applyFont="1" applyFill="1" applyBorder="1" applyAlignment="1">
      <alignment horizontal="right" vertical="center" wrapText="1"/>
    </xf>
    <xf numFmtId="0" fontId="7" fillId="0" borderId="17" xfId="0" applyFont="1" applyFill="1" applyBorder="1" applyAlignment="1">
      <alignment horizontal="right" vertical="center" wrapText="1"/>
    </xf>
    <xf numFmtId="0" fontId="7" fillId="0" borderId="52" xfId="0" applyFont="1" applyFill="1" applyBorder="1" applyAlignment="1">
      <alignment horizontal="center" vertical="center" wrapText="1"/>
    </xf>
    <xf numFmtId="0" fontId="7" fillId="0" borderId="53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left" vertical="center" wrapText="1"/>
    </xf>
    <xf numFmtId="0" fontId="8" fillId="0" borderId="30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0" fontId="25" fillId="0" borderId="51" xfId="0" applyFont="1" applyFill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7" fillId="0" borderId="26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right" vertical="center" wrapText="1"/>
    </xf>
    <xf numFmtId="0" fontId="7" fillId="0" borderId="41" xfId="0" applyFont="1" applyFill="1" applyBorder="1" applyAlignment="1">
      <alignment horizontal="right" vertical="center" wrapText="1"/>
    </xf>
    <xf numFmtId="0" fontId="7" fillId="0" borderId="56" xfId="0" applyFont="1" applyFill="1" applyBorder="1" applyAlignment="1">
      <alignment horizontal="center" vertical="center" wrapText="1"/>
    </xf>
    <xf numFmtId="0" fontId="7" fillId="0" borderId="57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14" fillId="3" borderId="29" xfId="0" applyFont="1" applyFill="1" applyBorder="1" applyAlignment="1">
      <alignment horizontal="center" vertical="center"/>
    </xf>
    <xf numFmtId="0" fontId="14" fillId="3" borderId="30" xfId="0" applyFont="1" applyFill="1" applyBorder="1" applyAlignment="1">
      <alignment horizontal="center" vertical="center"/>
    </xf>
    <xf numFmtId="0" fontId="14" fillId="3" borderId="13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/>
    </xf>
    <xf numFmtId="0" fontId="25" fillId="0" borderId="0" xfId="0" applyFont="1" applyFill="1" applyAlignment="1">
      <alignment horizontal="left" vertical="center"/>
    </xf>
    <xf numFmtId="0" fontId="23" fillId="0" borderId="21" xfId="0" applyFont="1" applyBorder="1" applyAlignment="1">
      <alignment horizontal="center" vertical="center"/>
    </xf>
    <xf numFmtId="0" fontId="10" fillId="0" borderId="29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4" fillId="0" borderId="36" xfId="0" applyFont="1" applyBorder="1" applyAlignment="1">
      <alignment horizontal="left" vertical="center" wrapText="1"/>
    </xf>
    <xf numFmtId="0" fontId="14" fillId="0" borderId="28" xfId="0" applyFont="1" applyBorder="1" applyAlignment="1">
      <alignment horizontal="left" vertical="center" wrapText="1"/>
    </xf>
    <xf numFmtId="0" fontId="14" fillId="0" borderId="36" xfId="0" applyFont="1" applyBorder="1" applyAlignment="1">
      <alignment horizontal="left" vertical="center"/>
    </xf>
    <xf numFmtId="0" fontId="14" fillId="0" borderId="28" xfId="0" applyFont="1" applyBorder="1" applyAlignment="1">
      <alignment horizontal="left" vertical="center"/>
    </xf>
    <xf numFmtId="14" fontId="14" fillId="3" borderId="29" xfId="0" applyNumberFormat="1" applyFont="1" applyFill="1" applyBorder="1" applyAlignment="1">
      <alignment horizontal="center" vertical="center"/>
    </xf>
    <xf numFmtId="14" fontId="14" fillId="3" borderId="30" xfId="0" applyNumberFormat="1" applyFont="1" applyFill="1" applyBorder="1" applyAlignment="1">
      <alignment horizontal="center" vertical="center"/>
    </xf>
    <xf numFmtId="14" fontId="14" fillId="3" borderId="13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 vertical="center" wrapText="1"/>
    </xf>
    <xf numFmtId="0" fontId="10" fillId="0" borderId="23" xfId="0" applyFont="1" applyFill="1" applyBorder="1" applyAlignment="1">
      <alignment horizontal="right" vertical="center" wrapText="1"/>
    </xf>
    <xf numFmtId="0" fontId="10" fillId="0" borderId="37" xfId="0" applyFont="1" applyFill="1" applyBorder="1" applyAlignment="1">
      <alignment horizontal="right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2" fontId="0" fillId="0" borderId="0" xfId="0" applyNumberFormat="1" applyFont="1" applyFill="1" applyAlignment="1">
      <alignment horizontal="left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7" fillId="0" borderId="55" xfId="0" applyFont="1" applyFill="1" applyBorder="1" applyAlignment="1">
      <alignment horizontal="center" vertical="center" wrapText="1"/>
    </xf>
    <xf numFmtId="0" fontId="7" fillId="0" borderId="58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18" fillId="0" borderId="29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30" fillId="0" borderId="35" xfId="0" applyFont="1" applyFill="1" applyBorder="1" applyAlignment="1">
      <alignment horizontal="left" vertical="center" wrapText="1"/>
    </xf>
    <xf numFmtId="0" fontId="30" fillId="0" borderId="32" xfId="0" applyFont="1" applyFill="1" applyBorder="1" applyAlignment="1">
      <alignment horizontal="left" vertical="center" wrapText="1"/>
    </xf>
    <xf numFmtId="0" fontId="30" fillId="0" borderId="36" xfId="0" applyFont="1" applyFill="1" applyBorder="1" applyAlignment="1">
      <alignment horizontal="left" vertical="center" wrapText="1"/>
    </xf>
    <xf numFmtId="0" fontId="30" fillId="0" borderId="28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28" fillId="2" borderId="23" xfId="0" applyFont="1" applyFill="1" applyBorder="1" applyAlignment="1">
      <alignment horizontal="center" vertical="center"/>
    </xf>
    <xf numFmtId="0" fontId="28" fillId="2" borderId="44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</cellXfs>
  <cellStyles count="2">
    <cellStyle name="Default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87"/>
  <sheetViews>
    <sheetView tabSelected="1" zoomScaleNormal="100" workbookViewId="0">
      <selection activeCell="J49" sqref="J49"/>
    </sheetView>
  </sheetViews>
  <sheetFormatPr defaultRowHeight="15" x14ac:dyDescent="0.25"/>
  <cols>
    <col min="1" max="1" width="6.28515625" style="8" customWidth="1"/>
    <col min="2" max="2" width="50.42578125" style="8" customWidth="1"/>
    <col min="3" max="3" width="19.42578125" style="8" bestFit="1" customWidth="1"/>
    <col min="4" max="7" width="6.7109375" style="36" customWidth="1"/>
    <col min="8" max="8" width="6.7109375" style="8" customWidth="1"/>
    <col min="9" max="9" width="9.140625" style="8"/>
    <col min="10" max="12" width="9.140625" style="33"/>
  </cols>
  <sheetData>
    <row r="1" spans="1:12" ht="23.25" x14ac:dyDescent="0.2">
      <c r="B1" s="238" t="s">
        <v>4</v>
      </c>
      <c r="C1" s="238"/>
      <c r="D1" s="238"/>
      <c r="E1" s="238"/>
      <c r="F1" s="238"/>
      <c r="G1" s="238"/>
    </row>
    <row r="2" spans="1:12" ht="9.9499999999999993" customHeight="1" thickBot="1" x14ac:dyDescent="0.25">
      <c r="C2" s="43"/>
      <c r="D2" s="44"/>
      <c r="E2" s="44"/>
      <c r="F2" s="44"/>
      <c r="G2" s="44"/>
    </row>
    <row r="3" spans="1:12" ht="35.1" customHeight="1" thickBot="1" x14ac:dyDescent="0.25">
      <c r="A3" s="254" t="s">
        <v>22</v>
      </c>
      <c r="B3" s="255"/>
      <c r="C3" s="45"/>
      <c r="D3" s="46"/>
      <c r="E3" s="47"/>
      <c r="F3" s="47"/>
      <c r="G3" s="47"/>
    </row>
    <row r="4" spans="1:12" s="6" customFormat="1" ht="35.1" customHeight="1" thickBot="1" x14ac:dyDescent="0.25">
      <c r="A4" s="256" t="s">
        <v>30</v>
      </c>
      <c r="B4" s="257"/>
      <c r="C4" s="248"/>
      <c r="D4" s="249"/>
      <c r="E4" s="249"/>
      <c r="F4" s="249"/>
      <c r="G4" s="249"/>
      <c r="H4" s="250"/>
      <c r="I4" s="48"/>
      <c r="J4" s="49"/>
      <c r="K4" s="49"/>
      <c r="L4" s="49"/>
    </row>
    <row r="5" spans="1:12" s="6" customFormat="1" ht="35.1" customHeight="1" thickBot="1" x14ac:dyDescent="0.25">
      <c r="A5" s="258" t="s">
        <v>31</v>
      </c>
      <c r="B5" s="259"/>
      <c r="C5" s="248"/>
      <c r="D5" s="249"/>
      <c r="E5" s="249"/>
      <c r="F5" s="249"/>
      <c r="G5" s="249"/>
      <c r="H5" s="250"/>
      <c r="I5" s="48"/>
      <c r="J5" s="49"/>
      <c r="K5" s="49"/>
      <c r="L5" s="49"/>
    </row>
    <row r="6" spans="1:12" s="6" customFormat="1" ht="35.1" customHeight="1" thickBot="1" x14ac:dyDescent="0.25">
      <c r="A6" s="258" t="s">
        <v>39</v>
      </c>
      <c r="B6" s="259"/>
      <c r="C6" s="260"/>
      <c r="D6" s="261"/>
      <c r="E6" s="261"/>
      <c r="F6" s="261"/>
      <c r="G6" s="261"/>
      <c r="H6" s="262"/>
      <c r="I6" s="48"/>
      <c r="J6" s="49"/>
      <c r="K6" s="49"/>
      <c r="L6" s="49"/>
    </row>
    <row r="7" spans="1:12" x14ac:dyDescent="0.2">
      <c r="B7" s="50"/>
      <c r="C7" s="34"/>
      <c r="D7" s="35"/>
      <c r="E7" s="35"/>
      <c r="F7" s="35"/>
      <c r="G7" s="35"/>
    </row>
    <row r="8" spans="1:12" ht="21" x14ac:dyDescent="0.2">
      <c r="A8" s="233" t="s">
        <v>38</v>
      </c>
      <c r="B8" s="233"/>
      <c r="C8" s="233"/>
      <c r="D8" s="233"/>
      <c r="E8" s="233"/>
      <c r="F8" s="233"/>
      <c r="G8" s="233"/>
      <c r="H8" s="233"/>
    </row>
    <row r="9" spans="1:12" ht="21" x14ac:dyDescent="0.25">
      <c r="A9" s="233" t="s">
        <v>40</v>
      </c>
      <c r="B9" s="233"/>
      <c r="C9" s="233"/>
      <c r="D9" s="233"/>
      <c r="E9" s="233"/>
      <c r="F9" s="233"/>
      <c r="G9" s="233"/>
      <c r="H9" s="233"/>
    </row>
    <row r="10" spans="1:12" ht="15" customHeight="1" thickBot="1" x14ac:dyDescent="0.25">
      <c r="B10" s="51"/>
      <c r="C10" s="51"/>
      <c r="D10" s="51"/>
      <c r="E10" s="51"/>
      <c r="F10" s="51"/>
      <c r="G10" s="51"/>
      <c r="H10" s="15"/>
    </row>
    <row r="11" spans="1:12" ht="24" customHeight="1" thickBot="1" x14ac:dyDescent="0.25">
      <c r="A11" s="228" t="str">
        <f>'PARÃMETROS - NÃO MEXER !'!B4</f>
        <v>Grupo 1 - Atividades de Ensino Básico, Graduação e /ou Pós-graduação</v>
      </c>
      <c r="B11" s="229"/>
      <c r="C11" s="229"/>
      <c r="D11" s="229"/>
      <c r="E11" s="229"/>
      <c r="F11" s="229"/>
      <c r="G11" s="229"/>
      <c r="H11" s="230"/>
    </row>
    <row r="12" spans="1:12" s="1" customFormat="1" x14ac:dyDescent="0.25">
      <c r="A12" s="234" t="s">
        <v>79</v>
      </c>
      <c r="B12" s="242" t="s">
        <v>6</v>
      </c>
      <c r="C12" s="243"/>
      <c r="D12" s="95">
        <f>C3</f>
        <v>0</v>
      </c>
      <c r="E12" s="95">
        <f>D12-1</f>
        <v>-1</v>
      </c>
      <c r="F12" s="95">
        <f>E12-1</f>
        <v>-2</v>
      </c>
      <c r="G12" s="95">
        <f>F12-1</f>
        <v>-3</v>
      </c>
      <c r="H12" s="240" t="s">
        <v>28</v>
      </c>
      <c r="I12" s="36"/>
      <c r="J12" s="37"/>
      <c r="K12" s="37"/>
      <c r="L12" s="37"/>
    </row>
    <row r="13" spans="1:12" ht="15.75" thickBot="1" x14ac:dyDescent="0.3">
      <c r="A13" s="236"/>
      <c r="B13" s="244" t="s">
        <v>21</v>
      </c>
      <c r="C13" s="245"/>
      <c r="D13" s="144"/>
      <c r="E13" s="144"/>
      <c r="F13" s="204"/>
      <c r="G13" s="144"/>
      <c r="H13" s="239"/>
    </row>
    <row r="14" spans="1:12" ht="27.75" x14ac:dyDescent="0.25">
      <c r="A14" s="160">
        <v>1</v>
      </c>
      <c r="B14" s="146" t="s">
        <v>58</v>
      </c>
      <c r="C14" s="147" t="s">
        <v>12</v>
      </c>
      <c r="D14" s="161"/>
      <c r="E14" s="161"/>
      <c r="F14" s="161"/>
      <c r="G14" s="161"/>
      <c r="H14" s="162">
        <f>SUM(D14:G14)</f>
        <v>0</v>
      </c>
    </row>
    <row r="15" spans="1:12" ht="40.5" x14ac:dyDescent="0.25">
      <c r="A15" s="96">
        <f>A14+1</f>
        <v>2</v>
      </c>
      <c r="B15" s="7" t="s">
        <v>59</v>
      </c>
      <c r="C15" s="20" t="s">
        <v>48</v>
      </c>
      <c r="D15" s="52"/>
      <c r="E15" s="52"/>
      <c r="F15" s="52"/>
      <c r="G15" s="52"/>
      <c r="H15" s="215">
        <f t="shared" ref="H15:H20" si="0">SUM(D15:G15)</f>
        <v>0</v>
      </c>
    </row>
    <row r="16" spans="1:12" x14ac:dyDescent="0.25">
      <c r="A16" s="96">
        <f t="shared" ref="A16:A20" si="1">A15+1</f>
        <v>3</v>
      </c>
      <c r="B16" s="7" t="s">
        <v>60</v>
      </c>
      <c r="C16" s="20" t="s">
        <v>48</v>
      </c>
      <c r="D16" s="52"/>
      <c r="E16" s="52"/>
      <c r="F16" s="52"/>
      <c r="G16" s="52"/>
      <c r="H16" s="215">
        <f t="shared" si="0"/>
        <v>0</v>
      </c>
    </row>
    <row r="17" spans="1:26" x14ac:dyDescent="0.25">
      <c r="A17" s="96">
        <f t="shared" si="1"/>
        <v>4</v>
      </c>
      <c r="B17" s="7" t="s">
        <v>104</v>
      </c>
      <c r="C17" s="20" t="s">
        <v>48</v>
      </c>
      <c r="D17" s="52"/>
      <c r="E17" s="52"/>
      <c r="F17" s="52"/>
      <c r="G17" s="52"/>
      <c r="H17" s="215">
        <f t="shared" si="0"/>
        <v>0</v>
      </c>
    </row>
    <row r="18" spans="1:26" ht="21" customHeight="1" x14ac:dyDescent="0.25">
      <c r="A18" s="96">
        <f t="shared" si="1"/>
        <v>5</v>
      </c>
      <c r="B18" s="7" t="s">
        <v>50</v>
      </c>
      <c r="C18" s="20" t="s">
        <v>49</v>
      </c>
      <c r="D18" s="52"/>
      <c r="E18" s="52"/>
      <c r="F18" s="52"/>
      <c r="G18" s="52"/>
      <c r="H18" s="215">
        <f t="shared" si="0"/>
        <v>0</v>
      </c>
    </row>
    <row r="19" spans="1:26" ht="38.25" x14ac:dyDescent="0.25">
      <c r="A19" s="96">
        <f t="shared" si="1"/>
        <v>6</v>
      </c>
      <c r="B19" s="7" t="s">
        <v>52</v>
      </c>
      <c r="C19" s="20" t="s">
        <v>53</v>
      </c>
      <c r="D19" s="52"/>
      <c r="E19" s="52"/>
      <c r="F19" s="52"/>
      <c r="G19" s="52"/>
      <c r="H19" s="215">
        <f t="shared" si="0"/>
        <v>0</v>
      </c>
    </row>
    <row r="20" spans="1:26" ht="15.75" thickBot="1" x14ac:dyDescent="0.3">
      <c r="A20" s="97">
        <f t="shared" si="1"/>
        <v>7</v>
      </c>
      <c r="B20" s="61" t="s">
        <v>33</v>
      </c>
      <c r="C20" s="62" t="s">
        <v>12</v>
      </c>
      <c r="D20" s="86"/>
      <c r="E20" s="86"/>
      <c r="F20" s="86"/>
      <c r="G20" s="86"/>
      <c r="H20" s="216">
        <f t="shared" si="0"/>
        <v>0</v>
      </c>
    </row>
    <row r="21" spans="1:26" ht="9.9499999999999993" customHeight="1" x14ac:dyDescent="0.25">
      <c r="A21" s="251" t="s">
        <v>61</v>
      </c>
      <c r="B21" s="251"/>
      <c r="C21" s="251"/>
      <c r="D21" s="251"/>
      <c r="E21" s="251"/>
      <c r="F21" s="251"/>
      <c r="G21" s="251"/>
      <c r="H21" s="251"/>
    </row>
    <row r="22" spans="1:26" ht="9.9499999999999993" customHeight="1" x14ac:dyDescent="0.25">
      <c r="A22" s="251" t="s">
        <v>62</v>
      </c>
      <c r="B22" s="251"/>
      <c r="C22" s="251"/>
      <c r="D22" s="251"/>
      <c r="E22" s="251"/>
      <c r="F22" s="251"/>
      <c r="G22" s="251"/>
      <c r="H22" s="251"/>
    </row>
    <row r="23" spans="1:26" ht="21.75" thickBot="1" x14ac:dyDescent="0.3">
      <c r="B23" s="53"/>
      <c r="C23" s="53"/>
      <c r="D23" s="53"/>
      <c r="E23" s="53"/>
      <c r="F23" s="53"/>
      <c r="G23" s="53"/>
      <c r="H23" s="40"/>
    </row>
    <row r="24" spans="1:26" ht="24" customHeight="1" thickBot="1" x14ac:dyDescent="0.3">
      <c r="A24" s="228" t="str">
        <f>'PARÃMETROS - NÃO MEXER !'!B5</f>
        <v>Grupo 2 - Atividades de Pesquisa e Produção Intelectual</v>
      </c>
      <c r="B24" s="229"/>
      <c r="C24" s="229"/>
      <c r="D24" s="229"/>
      <c r="E24" s="229"/>
      <c r="F24" s="229"/>
      <c r="G24" s="229"/>
      <c r="H24" s="230"/>
    </row>
    <row r="25" spans="1:26" x14ac:dyDescent="0.25">
      <c r="A25" s="234" t="s">
        <v>79</v>
      </c>
      <c r="B25" s="224" t="s">
        <v>6</v>
      </c>
      <c r="C25" s="225"/>
      <c r="D25" s="214">
        <f>C3</f>
        <v>0</v>
      </c>
      <c r="E25" s="214">
        <f>D25-1</f>
        <v>-1</v>
      </c>
      <c r="F25" s="214">
        <f>E25-1</f>
        <v>-2</v>
      </c>
      <c r="G25" s="214">
        <f>F25-1</f>
        <v>-3</v>
      </c>
      <c r="H25" s="239" t="s">
        <v>28</v>
      </c>
      <c r="I25" s="36"/>
      <c r="J25" s="37"/>
      <c r="K25" s="37"/>
      <c r="L25" s="37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s="1" customFormat="1" ht="15.75" thickBot="1" x14ac:dyDescent="0.3">
      <c r="A26" s="253"/>
      <c r="B26" s="246" t="s">
        <v>21</v>
      </c>
      <c r="C26" s="247"/>
      <c r="D26" s="213"/>
      <c r="E26" s="213"/>
      <c r="F26" s="213"/>
      <c r="G26" s="213"/>
      <c r="H26" s="241"/>
      <c r="I26" s="8"/>
      <c r="J26" s="33"/>
      <c r="K26" s="33"/>
      <c r="L26" s="33"/>
      <c r="M26"/>
      <c r="N26"/>
      <c r="O26"/>
      <c r="P26"/>
      <c r="Q26"/>
      <c r="R26"/>
      <c r="S26"/>
      <c r="T26"/>
      <c r="U26"/>
      <c r="V26"/>
      <c r="W26"/>
      <c r="X26"/>
      <c r="Y26"/>
      <c r="Z26"/>
    </row>
    <row r="27" spans="1:26" x14ac:dyDescent="0.25">
      <c r="A27" s="167">
        <v>1</v>
      </c>
      <c r="B27" s="25" t="s">
        <v>54</v>
      </c>
      <c r="C27" s="220" t="s">
        <v>13</v>
      </c>
      <c r="D27" s="221"/>
      <c r="E27" s="221"/>
      <c r="F27" s="221"/>
      <c r="G27" s="221"/>
      <c r="H27" s="222">
        <f t="shared" ref="H27:H36" si="2">SUM(D27:G27)</f>
        <v>0</v>
      </c>
    </row>
    <row r="28" spans="1:26" x14ac:dyDescent="0.25">
      <c r="A28" s="96">
        <f>A27+1</f>
        <v>2</v>
      </c>
      <c r="B28" s="25" t="s">
        <v>55</v>
      </c>
      <c r="C28" s="24" t="s">
        <v>13</v>
      </c>
      <c r="D28" s="52"/>
      <c r="E28" s="52"/>
      <c r="F28" s="52"/>
      <c r="G28" s="52"/>
      <c r="H28" s="218">
        <f t="shared" si="2"/>
        <v>0</v>
      </c>
    </row>
    <row r="29" spans="1:26" ht="27.75" x14ac:dyDescent="0.25">
      <c r="A29" s="96">
        <f t="shared" ref="A29:A36" si="3">A28+1</f>
        <v>3</v>
      </c>
      <c r="B29" s="25" t="s">
        <v>63</v>
      </c>
      <c r="C29" s="24" t="s">
        <v>56</v>
      </c>
      <c r="D29" s="52"/>
      <c r="E29" s="52"/>
      <c r="F29" s="52"/>
      <c r="G29" s="52"/>
      <c r="H29" s="218">
        <f t="shared" si="2"/>
        <v>0</v>
      </c>
    </row>
    <row r="30" spans="1:26" x14ac:dyDescent="0.25">
      <c r="A30" s="96">
        <f t="shared" si="3"/>
        <v>4</v>
      </c>
      <c r="B30" s="25" t="s">
        <v>57</v>
      </c>
      <c r="C30" s="24" t="s">
        <v>14</v>
      </c>
      <c r="D30" s="52"/>
      <c r="E30" s="52"/>
      <c r="F30" s="52"/>
      <c r="G30" s="52"/>
      <c r="H30" s="218">
        <f t="shared" si="2"/>
        <v>0</v>
      </c>
    </row>
    <row r="31" spans="1:26" ht="38.25" x14ac:dyDescent="0.25">
      <c r="A31" s="96">
        <f t="shared" si="3"/>
        <v>5</v>
      </c>
      <c r="B31" s="25" t="s">
        <v>105</v>
      </c>
      <c r="C31" s="24" t="s">
        <v>15</v>
      </c>
      <c r="D31" s="52"/>
      <c r="E31" s="52"/>
      <c r="F31" s="52"/>
      <c r="G31" s="52"/>
      <c r="H31" s="218">
        <f t="shared" si="2"/>
        <v>0</v>
      </c>
    </row>
    <row r="32" spans="1:26" x14ac:dyDescent="0.25">
      <c r="A32" s="96">
        <f t="shared" si="3"/>
        <v>6</v>
      </c>
      <c r="B32" s="25" t="s">
        <v>64</v>
      </c>
      <c r="C32" s="24" t="s">
        <v>66</v>
      </c>
      <c r="D32" s="52"/>
      <c r="E32" s="52"/>
      <c r="F32" s="52"/>
      <c r="G32" s="52"/>
      <c r="H32" s="218">
        <f t="shared" si="2"/>
        <v>0</v>
      </c>
    </row>
    <row r="33" spans="1:12" x14ac:dyDescent="0.25">
      <c r="A33" s="96">
        <f t="shared" si="3"/>
        <v>7</v>
      </c>
      <c r="B33" s="25" t="s">
        <v>65</v>
      </c>
      <c r="C33" s="24" t="s">
        <v>17</v>
      </c>
      <c r="D33" s="52"/>
      <c r="E33" s="52"/>
      <c r="F33" s="52"/>
      <c r="G33" s="52"/>
      <c r="H33" s="218">
        <f t="shared" si="2"/>
        <v>0</v>
      </c>
    </row>
    <row r="34" spans="1:12" ht="25.5" x14ac:dyDescent="0.25">
      <c r="A34" s="96">
        <f t="shared" si="3"/>
        <v>8</v>
      </c>
      <c r="B34" s="25" t="s">
        <v>106</v>
      </c>
      <c r="C34" s="24" t="s">
        <v>15</v>
      </c>
      <c r="D34" s="52"/>
      <c r="E34" s="52"/>
      <c r="F34" s="52"/>
      <c r="G34" s="52"/>
      <c r="H34" s="218">
        <f t="shared" si="2"/>
        <v>0</v>
      </c>
    </row>
    <row r="35" spans="1:12" x14ac:dyDescent="0.25">
      <c r="A35" s="96">
        <f t="shared" si="3"/>
        <v>9</v>
      </c>
      <c r="B35" s="25" t="s">
        <v>107</v>
      </c>
      <c r="C35" s="24" t="s">
        <v>67</v>
      </c>
      <c r="D35" s="52"/>
      <c r="E35" s="52"/>
      <c r="F35" s="52"/>
      <c r="G35" s="52"/>
      <c r="H35" s="218">
        <f t="shared" si="2"/>
        <v>0</v>
      </c>
    </row>
    <row r="36" spans="1:12" ht="26.25" thickBot="1" x14ac:dyDescent="0.3">
      <c r="A36" s="97">
        <f t="shared" si="3"/>
        <v>10</v>
      </c>
      <c r="B36" s="87" t="s">
        <v>68</v>
      </c>
      <c r="C36" s="88" t="s">
        <v>69</v>
      </c>
      <c r="D36" s="52"/>
      <c r="E36" s="52"/>
      <c r="F36" s="52"/>
      <c r="G36" s="52"/>
      <c r="H36" s="219">
        <f t="shared" si="2"/>
        <v>0</v>
      </c>
    </row>
    <row r="37" spans="1:12" s="2" customFormat="1" x14ac:dyDescent="0.25">
      <c r="A37" s="251" t="s">
        <v>70</v>
      </c>
      <c r="B37" s="251"/>
      <c r="C37" s="251"/>
      <c r="D37" s="251"/>
      <c r="E37" s="251"/>
      <c r="F37" s="251"/>
      <c r="G37" s="251"/>
      <c r="H37" s="251"/>
      <c r="I37" s="15"/>
      <c r="J37" s="39"/>
      <c r="K37" s="39"/>
      <c r="L37" s="39"/>
    </row>
    <row r="38" spans="1:12" s="2" customFormat="1" x14ac:dyDescent="0.25">
      <c r="A38" s="252" t="s">
        <v>71</v>
      </c>
      <c r="B38" s="252"/>
      <c r="C38" s="252"/>
      <c r="D38" s="252"/>
      <c r="E38" s="252"/>
      <c r="F38" s="252"/>
      <c r="G38" s="252"/>
      <c r="H38" s="252"/>
      <c r="I38" s="15"/>
      <c r="J38" s="39"/>
      <c r="K38" s="39"/>
      <c r="L38" s="39"/>
    </row>
    <row r="39" spans="1:12" s="2" customFormat="1" x14ac:dyDescent="0.25">
      <c r="A39" s="15"/>
      <c r="B39" s="13"/>
      <c r="C39" s="13"/>
      <c r="D39" s="13"/>
      <c r="E39" s="13"/>
      <c r="F39" s="93"/>
      <c r="G39" s="13"/>
      <c r="H39" s="38"/>
      <c r="I39" s="15"/>
      <c r="J39" s="39"/>
      <c r="K39" s="39"/>
      <c r="L39" s="39"/>
    </row>
    <row r="40" spans="1:12" s="2" customFormat="1" x14ac:dyDescent="0.25">
      <c r="A40" s="15"/>
      <c r="B40" s="67"/>
      <c r="C40" s="67"/>
      <c r="D40" s="67"/>
      <c r="E40" s="67"/>
      <c r="F40" s="93"/>
      <c r="G40" s="67"/>
      <c r="H40" s="38"/>
      <c r="I40" s="15"/>
      <c r="J40" s="39"/>
      <c r="K40" s="39"/>
      <c r="L40" s="39"/>
    </row>
    <row r="41" spans="1:12" s="2" customFormat="1" x14ac:dyDescent="0.25">
      <c r="A41" s="15"/>
      <c r="B41" s="42"/>
      <c r="C41" s="42"/>
      <c r="D41" s="42"/>
      <c r="E41" s="42"/>
      <c r="F41" s="93"/>
      <c r="G41" s="42"/>
      <c r="H41" s="38"/>
      <c r="I41" s="15"/>
      <c r="J41" s="39"/>
      <c r="K41" s="39"/>
      <c r="L41" s="39"/>
    </row>
    <row r="42" spans="1:12" ht="21" customHeight="1" x14ac:dyDescent="0.25">
      <c r="A42" s="233" t="s">
        <v>38</v>
      </c>
      <c r="B42" s="233"/>
      <c r="C42" s="233"/>
      <c r="D42" s="233"/>
      <c r="E42" s="233"/>
      <c r="F42" s="233"/>
      <c r="G42" s="233"/>
      <c r="H42" s="233"/>
    </row>
    <row r="43" spans="1:12" ht="21" customHeight="1" x14ac:dyDescent="0.25">
      <c r="A43" s="233" t="s">
        <v>40</v>
      </c>
      <c r="B43" s="233"/>
      <c r="C43" s="233"/>
      <c r="D43" s="233"/>
      <c r="E43" s="233"/>
      <c r="F43" s="233"/>
      <c r="G43" s="233"/>
      <c r="H43" s="233"/>
    </row>
    <row r="44" spans="1:12" ht="15" customHeight="1" thickBot="1" x14ac:dyDescent="0.3">
      <c r="B44" s="54"/>
      <c r="C44" s="54"/>
      <c r="D44" s="54"/>
      <c r="E44" s="54"/>
      <c r="F44" s="54"/>
      <c r="G44" s="54"/>
      <c r="H44" s="38"/>
    </row>
    <row r="45" spans="1:12" ht="24" customHeight="1" thickBot="1" x14ac:dyDescent="0.3">
      <c r="A45" s="228" t="str">
        <f>'PARÃMETROS - NÃO MEXER !'!B6</f>
        <v>Grupo 3 - Atividades de Extensão</v>
      </c>
      <c r="B45" s="229"/>
      <c r="C45" s="229"/>
      <c r="D45" s="229"/>
      <c r="E45" s="229"/>
      <c r="F45" s="229"/>
      <c r="G45" s="229"/>
      <c r="H45" s="230"/>
    </row>
    <row r="46" spans="1:12" x14ac:dyDescent="0.25">
      <c r="A46" s="234" t="s">
        <v>79</v>
      </c>
      <c r="B46" s="242" t="s">
        <v>6</v>
      </c>
      <c r="C46" s="243"/>
      <c r="D46" s="95">
        <f>C3</f>
        <v>0</v>
      </c>
      <c r="E46" s="95">
        <f>D46-1</f>
        <v>-1</v>
      </c>
      <c r="F46" s="95">
        <f>E46-1</f>
        <v>-2</v>
      </c>
      <c r="G46" s="95">
        <f>F46-1</f>
        <v>-3</v>
      </c>
      <c r="H46" s="240" t="s">
        <v>28</v>
      </c>
    </row>
    <row r="47" spans="1:12" ht="15.75" thickBot="1" x14ac:dyDescent="0.3">
      <c r="A47" s="253"/>
      <c r="B47" s="246" t="s">
        <v>21</v>
      </c>
      <c r="C47" s="247"/>
      <c r="D47" s="163"/>
      <c r="E47" s="163"/>
      <c r="F47" s="206"/>
      <c r="G47" s="163"/>
      <c r="H47" s="241"/>
    </row>
    <row r="48" spans="1:12" ht="26.25" thickBot="1" x14ac:dyDescent="0.3">
      <c r="A48" s="160">
        <v>1</v>
      </c>
      <c r="B48" s="164" t="s">
        <v>73</v>
      </c>
      <c r="C48" s="151" t="s">
        <v>72</v>
      </c>
      <c r="D48" s="161"/>
      <c r="E48" s="161"/>
      <c r="F48" s="161"/>
      <c r="G48" s="161"/>
      <c r="H48" s="217">
        <f t="shared" ref="H48:H58" si="4">SUM(D48:G48)</f>
        <v>0</v>
      </c>
    </row>
    <row r="49" spans="1:26" ht="51.75" thickBot="1" x14ac:dyDescent="0.3">
      <c r="A49" s="96">
        <f>A48+1</f>
        <v>2</v>
      </c>
      <c r="B49" s="28" t="s">
        <v>74</v>
      </c>
      <c r="C49" s="24" t="s">
        <v>72</v>
      </c>
      <c r="D49" s="161"/>
      <c r="E49" s="161"/>
      <c r="F49" s="161"/>
      <c r="G49" s="161"/>
      <c r="H49" s="218">
        <f t="shared" si="4"/>
        <v>0</v>
      </c>
    </row>
    <row r="50" spans="1:26" ht="15.75" thickBot="1" x14ac:dyDescent="0.3">
      <c r="A50" s="96">
        <f t="shared" ref="A50:A58" si="5">A49+1</f>
        <v>3</v>
      </c>
      <c r="B50" s="28" t="s">
        <v>75</v>
      </c>
      <c r="C50" s="24" t="s">
        <v>76</v>
      </c>
      <c r="D50" s="161"/>
      <c r="E50" s="161"/>
      <c r="F50" s="161"/>
      <c r="G50" s="161"/>
      <c r="H50" s="218">
        <f t="shared" si="4"/>
        <v>0</v>
      </c>
    </row>
    <row r="51" spans="1:26" ht="26.25" thickBot="1" x14ac:dyDescent="0.3">
      <c r="A51" s="96">
        <f t="shared" si="5"/>
        <v>4</v>
      </c>
      <c r="B51" s="28" t="s">
        <v>77</v>
      </c>
      <c r="C51" s="24" t="s">
        <v>17</v>
      </c>
      <c r="D51" s="161"/>
      <c r="E51" s="161"/>
      <c r="F51" s="161"/>
      <c r="G51" s="161"/>
      <c r="H51" s="218">
        <f t="shared" si="4"/>
        <v>0</v>
      </c>
    </row>
    <row r="52" spans="1:26" ht="15.75" thickBot="1" x14ac:dyDescent="0.3">
      <c r="A52" s="96">
        <f t="shared" si="5"/>
        <v>5</v>
      </c>
      <c r="B52" s="28" t="s">
        <v>78</v>
      </c>
      <c r="C52" s="24" t="s">
        <v>17</v>
      </c>
      <c r="D52" s="161"/>
      <c r="E52" s="161"/>
      <c r="F52" s="161"/>
      <c r="G52" s="161"/>
      <c r="H52" s="218">
        <f t="shared" si="4"/>
        <v>0</v>
      </c>
    </row>
    <row r="53" spans="1:26" ht="38.25" x14ac:dyDescent="0.25">
      <c r="A53" s="96">
        <f t="shared" si="5"/>
        <v>6</v>
      </c>
      <c r="B53" s="28" t="s">
        <v>80</v>
      </c>
      <c r="C53" s="24" t="s">
        <v>17</v>
      </c>
      <c r="D53" s="161"/>
      <c r="E53" s="161"/>
      <c r="F53" s="161"/>
      <c r="G53" s="161"/>
      <c r="H53" s="218">
        <f t="shared" si="4"/>
        <v>0</v>
      </c>
    </row>
    <row r="54" spans="1:26" ht="25.5" x14ac:dyDescent="0.25">
      <c r="A54" s="96">
        <f t="shared" si="5"/>
        <v>7</v>
      </c>
      <c r="B54" s="28" t="s">
        <v>81</v>
      </c>
      <c r="C54" s="24" t="s">
        <v>16</v>
      </c>
      <c r="D54" s="52"/>
      <c r="E54" s="52"/>
      <c r="F54" s="168"/>
      <c r="G54" s="21"/>
      <c r="H54" s="218">
        <f t="shared" si="4"/>
        <v>0</v>
      </c>
    </row>
    <row r="55" spans="1:26" x14ac:dyDescent="0.25">
      <c r="A55" s="96">
        <f t="shared" si="5"/>
        <v>8</v>
      </c>
      <c r="B55" s="28" t="s">
        <v>82</v>
      </c>
      <c r="C55" s="24" t="s">
        <v>16</v>
      </c>
      <c r="D55" s="52"/>
      <c r="E55" s="52"/>
      <c r="F55" s="52"/>
      <c r="G55" s="52"/>
      <c r="H55" s="218">
        <f t="shared" si="4"/>
        <v>0</v>
      </c>
    </row>
    <row r="56" spans="1:26" ht="25.5" x14ac:dyDescent="0.25">
      <c r="A56" s="96">
        <f t="shared" si="5"/>
        <v>9</v>
      </c>
      <c r="B56" s="28" t="s">
        <v>108</v>
      </c>
      <c r="C56" s="24" t="s">
        <v>16</v>
      </c>
      <c r="D56" s="52"/>
      <c r="E56" s="52"/>
      <c r="F56" s="168"/>
      <c r="G56" s="21"/>
      <c r="H56" s="218">
        <f t="shared" si="4"/>
        <v>0</v>
      </c>
    </row>
    <row r="57" spans="1:26" ht="25.5" x14ac:dyDescent="0.25">
      <c r="A57" s="167">
        <f t="shared" si="5"/>
        <v>10</v>
      </c>
      <c r="B57" s="118" t="s">
        <v>83</v>
      </c>
      <c r="C57" s="20" t="s">
        <v>17</v>
      </c>
      <c r="D57" s="52"/>
      <c r="E57" s="52"/>
      <c r="F57" s="52"/>
      <c r="G57" s="52"/>
      <c r="H57" s="218">
        <f t="shared" si="4"/>
        <v>0</v>
      </c>
    </row>
    <row r="58" spans="1:26" ht="51.75" thickBot="1" x14ac:dyDescent="0.3">
      <c r="A58" s="165">
        <f t="shared" si="5"/>
        <v>11</v>
      </c>
      <c r="B58" s="119" t="s">
        <v>109</v>
      </c>
      <c r="C58" s="62" t="s">
        <v>16</v>
      </c>
      <c r="D58" s="52"/>
      <c r="E58" s="52"/>
      <c r="F58" s="52"/>
      <c r="G58" s="52"/>
      <c r="H58" s="218">
        <f t="shared" si="4"/>
        <v>0</v>
      </c>
    </row>
    <row r="59" spans="1:26" ht="15.75" thickBot="1" x14ac:dyDescent="0.3">
      <c r="A59" s="35"/>
      <c r="B59" s="120"/>
      <c r="C59" s="98"/>
      <c r="D59" s="22"/>
      <c r="E59" s="22"/>
      <c r="F59" s="22"/>
      <c r="G59" s="22"/>
      <c r="H59" s="12"/>
      <c r="I59" s="15"/>
    </row>
    <row r="60" spans="1:26" ht="24" customHeight="1" thickBot="1" x14ac:dyDescent="0.3">
      <c r="A60" s="228" t="str">
        <f>'PARÃMETROS - NÃO MEXER !'!B7</f>
        <v>Grupo 4 - Atividades de Gestão e Representação*</v>
      </c>
      <c r="B60" s="229"/>
      <c r="C60" s="229"/>
      <c r="D60" s="229"/>
      <c r="E60" s="229"/>
      <c r="F60" s="229"/>
      <c r="G60" s="229"/>
      <c r="H60" s="230"/>
    </row>
    <row r="61" spans="1:26" x14ac:dyDescent="0.25">
      <c r="A61" s="234" t="s">
        <v>79</v>
      </c>
      <c r="B61" s="224" t="s">
        <v>6</v>
      </c>
      <c r="C61" s="225"/>
      <c r="D61" s="68">
        <f>C3</f>
        <v>0</v>
      </c>
      <c r="E61" s="68">
        <f>D61-1</f>
        <v>-1</v>
      </c>
      <c r="F61" s="208">
        <f>E61-1</f>
        <v>-2</v>
      </c>
      <c r="G61" s="208">
        <f>F61-1</f>
        <v>-3</v>
      </c>
      <c r="H61" s="239" t="s">
        <v>28</v>
      </c>
      <c r="I61" s="36"/>
      <c r="J61" s="37"/>
      <c r="K61" s="37"/>
      <c r="L61" s="37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s="1" customFormat="1" ht="15.75" thickBot="1" x14ac:dyDescent="0.3">
      <c r="A62" s="235"/>
      <c r="B62" s="231" t="s">
        <v>21</v>
      </c>
      <c r="C62" s="232"/>
      <c r="D62" s="66"/>
      <c r="E62" s="66"/>
      <c r="F62" s="205"/>
      <c r="G62" s="66"/>
      <c r="H62" s="241"/>
      <c r="I62" s="8"/>
      <c r="J62" s="33"/>
      <c r="K62" s="33"/>
      <c r="L62" s="33"/>
      <c r="M62"/>
      <c r="N62"/>
      <c r="O62"/>
      <c r="P62"/>
      <c r="Q62"/>
      <c r="R62"/>
      <c r="S62"/>
      <c r="T62"/>
      <c r="U62"/>
      <c r="V62"/>
      <c r="W62"/>
      <c r="X62"/>
      <c r="Y62"/>
      <c r="Z62"/>
    </row>
    <row r="63" spans="1:26" ht="38.25" x14ac:dyDescent="0.25">
      <c r="A63" s="84">
        <v>1</v>
      </c>
      <c r="B63" s="29" t="s">
        <v>84</v>
      </c>
      <c r="C63" s="20" t="s">
        <v>18</v>
      </c>
      <c r="D63" s="52"/>
      <c r="E63" s="52"/>
      <c r="F63" s="52"/>
      <c r="G63" s="52"/>
      <c r="H63" s="215">
        <f t="shared" ref="H63:H71" si="6">SUM(D63:G63)</f>
        <v>0</v>
      </c>
    </row>
    <row r="64" spans="1:26" ht="25.5" x14ac:dyDescent="0.25">
      <c r="A64" s="84">
        <f>A63+1</f>
        <v>2</v>
      </c>
      <c r="B64" s="29" t="s">
        <v>85</v>
      </c>
      <c r="C64" s="20" t="s">
        <v>18</v>
      </c>
      <c r="D64" s="52"/>
      <c r="E64" s="52"/>
      <c r="F64" s="52"/>
      <c r="G64" s="52"/>
      <c r="H64" s="41">
        <f t="shared" si="6"/>
        <v>0</v>
      </c>
    </row>
    <row r="65" spans="1:26" x14ac:dyDescent="0.25">
      <c r="A65" s="84">
        <f t="shared" ref="A65:A71" si="7">A64+1</f>
        <v>3</v>
      </c>
      <c r="B65" s="29" t="s">
        <v>86</v>
      </c>
      <c r="C65" s="20" t="s">
        <v>18</v>
      </c>
      <c r="D65" s="52"/>
      <c r="E65" s="52"/>
      <c r="F65" s="52"/>
      <c r="G65" s="52"/>
      <c r="H65" s="41">
        <f t="shared" si="6"/>
        <v>0</v>
      </c>
    </row>
    <row r="66" spans="1:26" ht="38.25" x14ac:dyDescent="0.25">
      <c r="A66" s="84">
        <f t="shared" si="7"/>
        <v>4</v>
      </c>
      <c r="B66" s="29" t="s">
        <v>92</v>
      </c>
      <c r="C66" s="20" t="s">
        <v>18</v>
      </c>
      <c r="D66" s="52"/>
      <c r="E66" s="52"/>
      <c r="F66" s="52"/>
      <c r="G66" s="52"/>
      <c r="H66" s="41">
        <f t="shared" si="6"/>
        <v>0</v>
      </c>
    </row>
    <row r="67" spans="1:26" ht="38.25" x14ac:dyDescent="0.25">
      <c r="A67" s="84">
        <f t="shared" si="7"/>
        <v>5</v>
      </c>
      <c r="B67" s="29" t="s">
        <v>87</v>
      </c>
      <c r="C67" s="20" t="s">
        <v>18</v>
      </c>
      <c r="D67" s="52"/>
      <c r="E67" s="52"/>
      <c r="F67" s="52"/>
      <c r="G67" s="52"/>
      <c r="H67" s="41">
        <f t="shared" si="6"/>
        <v>0</v>
      </c>
    </row>
    <row r="68" spans="1:26" ht="51" x14ac:dyDescent="0.25">
      <c r="A68" s="84">
        <f t="shared" si="7"/>
        <v>6</v>
      </c>
      <c r="B68" s="29" t="s">
        <v>88</v>
      </c>
      <c r="C68" s="20" t="s">
        <v>18</v>
      </c>
      <c r="D68" s="52"/>
      <c r="E68" s="52"/>
      <c r="F68" s="52"/>
      <c r="G68" s="52"/>
      <c r="H68" s="41">
        <f t="shared" si="6"/>
        <v>0</v>
      </c>
    </row>
    <row r="69" spans="1:26" ht="25.5" x14ac:dyDescent="0.25">
      <c r="A69" s="84">
        <f t="shared" si="7"/>
        <v>7</v>
      </c>
      <c r="B69" s="29" t="s">
        <v>89</v>
      </c>
      <c r="C69" s="20" t="s">
        <v>18</v>
      </c>
      <c r="D69" s="52"/>
      <c r="E69" s="52"/>
      <c r="F69" s="52"/>
      <c r="G69" s="52"/>
      <c r="H69" s="41">
        <f t="shared" si="6"/>
        <v>0</v>
      </c>
    </row>
    <row r="70" spans="1:26" ht="25.5" x14ac:dyDescent="0.25">
      <c r="A70" s="84">
        <f t="shared" si="7"/>
        <v>8</v>
      </c>
      <c r="B70" s="31" t="s">
        <v>90</v>
      </c>
      <c r="C70" s="20" t="s">
        <v>18</v>
      </c>
      <c r="D70" s="52"/>
      <c r="E70" s="52"/>
      <c r="F70" s="52"/>
      <c r="G70" s="52"/>
      <c r="H70" s="41">
        <f t="shared" si="6"/>
        <v>0</v>
      </c>
    </row>
    <row r="71" spans="1:26" ht="26.25" thickBot="1" x14ac:dyDescent="0.3">
      <c r="A71" s="85">
        <f t="shared" si="7"/>
        <v>9</v>
      </c>
      <c r="B71" s="91" t="s">
        <v>91</v>
      </c>
      <c r="C71" s="62" t="s">
        <v>18</v>
      </c>
      <c r="D71" s="52"/>
      <c r="E71" s="52"/>
      <c r="F71" s="52"/>
      <c r="G71" s="52"/>
      <c r="H71" s="89">
        <f t="shared" si="6"/>
        <v>0</v>
      </c>
    </row>
    <row r="72" spans="1:26" s="2" customFormat="1" x14ac:dyDescent="0.25">
      <c r="A72" s="237" t="s">
        <v>94</v>
      </c>
      <c r="B72" s="237"/>
      <c r="C72" s="237"/>
      <c r="D72" s="237"/>
      <c r="E72" s="237"/>
      <c r="F72" s="237"/>
      <c r="G72" s="237"/>
      <c r="H72" s="237"/>
      <c r="I72" s="15"/>
      <c r="J72" s="39"/>
      <c r="K72" s="39"/>
      <c r="L72" s="39"/>
    </row>
    <row r="73" spans="1:26" s="2" customFormat="1" x14ac:dyDescent="0.25">
      <c r="A73" s="15"/>
      <c r="B73" s="42"/>
      <c r="C73" s="42"/>
      <c r="D73" s="42"/>
      <c r="E73" s="42"/>
      <c r="F73" s="93"/>
      <c r="G73" s="42"/>
      <c r="H73" s="38"/>
      <c r="I73" s="15"/>
      <c r="J73" s="39"/>
      <c r="K73" s="39"/>
      <c r="L73" s="39"/>
    </row>
    <row r="74" spans="1:26" ht="21" customHeight="1" x14ac:dyDescent="0.25">
      <c r="A74" s="233" t="s">
        <v>38</v>
      </c>
      <c r="B74" s="233"/>
      <c r="C74" s="233"/>
      <c r="D74" s="233"/>
      <c r="E74" s="233"/>
      <c r="F74" s="233"/>
      <c r="G74" s="233"/>
      <c r="H74" s="233"/>
    </row>
    <row r="75" spans="1:26" ht="21" customHeight="1" x14ac:dyDescent="0.25">
      <c r="A75" s="233" t="s">
        <v>40</v>
      </c>
      <c r="B75" s="233"/>
      <c r="C75" s="233"/>
      <c r="D75" s="233"/>
      <c r="E75" s="233"/>
      <c r="F75" s="233"/>
      <c r="G75" s="233"/>
      <c r="H75" s="233"/>
    </row>
    <row r="76" spans="1:26" ht="21.75" thickBot="1" x14ac:dyDescent="0.3">
      <c r="B76" s="55"/>
      <c r="C76" s="53"/>
      <c r="D76" s="53"/>
      <c r="E76" s="53"/>
      <c r="F76" s="53"/>
      <c r="G76" s="53"/>
      <c r="H76" s="12"/>
    </row>
    <row r="77" spans="1:26" ht="24" customHeight="1" thickBot="1" x14ac:dyDescent="0.3">
      <c r="A77" s="228" t="str">
        <f>'PARÃMETROS - NÃO MEXER !'!B8</f>
        <v>Grupo 5 - Qualificação Acadêmico-Profissional e Outras Atividades</v>
      </c>
      <c r="B77" s="229"/>
      <c r="C77" s="229"/>
      <c r="D77" s="229"/>
      <c r="E77" s="229"/>
      <c r="F77" s="229"/>
      <c r="G77" s="229"/>
      <c r="H77" s="230"/>
    </row>
    <row r="78" spans="1:26" x14ac:dyDescent="0.25">
      <c r="A78" s="234" t="s">
        <v>79</v>
      </c>
      <c r="B78" s="224" t="s">
        <v>6</v>
      </c>
      <c r="C78" s="225"/>
      <c r="D78" s="68">
        <f>C3</f>
        <v>0</v>
      </c>
      <c r="E78" s="68">
        <f>D78-1</f>
        <v>-1</v>
      </c>
      <c r="F78" s="208">
        <f>E78-1</f>
        <v>-2</v>
      </c>
      <c r="G78" s="208">
        <f>F78-1</f>
        <v>-3</v>
      </c>
      <c r="H78" s="239" t="s">
        <v>28</v>
      </c>
      <c r="I78" s="36"/>
      <c r="J78" s="37"/>
      <c r="K78" s="37"/>
      <c r="L78" s="37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s="1" customFormat="1" ht="15.75" thickBot="1" x14ac:dyDescent="0.3">
      <c r="A79" s="236"/>
      <c r="B79" s="226" t="s">
        <v>21</v>
      </c>
      <c r="C79" s="227"/>
      <c r="D79" s="144"/>
      <c r="E79" s="144"/>
      <c r="F79" s="204"/>
      <c r="G79" s="144"/>
      <c r="H79" s="239"/>
      <c r="I79" s="8"/>
      <c r="J79" s="33"/>
      <c r="K79" s="33"/>
      <c r="L79" s="33"/>
      <c r="M79"/>
      <c r="N79"/>
      <c r="O79"/>
      <c r="P79"/>
      <c r="Q79"/>
      <c r="R79"/>
      <c r="S79"/>
      <c r="T79"/>
      <c r="U79"/>
      <c r="V79"/>
      <c r="W79"/>
      <c r="X79"/>
      <c r="Y79"/>
      <c r="Z79"/>
    </row>
    <row r="80" spans="1:26" ht="38.25" x14ac:dyDescent="0.25">
      <c r="A80" s="122">
        <v>1</v>
      </c>
      <c r="B80" s="195" t="s">
        <v>95</v>
      </c>
      <c r="C80" s="147" t="s">
        <v>18</v>
      </c>
      <c r="D80" s="161"/>
      <c r="E80" s="161"/>
      <c r="F80" s="161"/>
      <c r="G80" s="161"/>
      <c r="H80" s="162">
        <f t="shared" ref="H80:H86" si="8">SUM(D80:G80)</f>
        <v>0</v>
      </c>
    </row>
    <row r="81" spans="1:12" ht="25.5" x14ac:dyDescent="0.25">
      <c r="A81" s="84">
        <f>A80+1</f>
        <v>2</v>
      </c>
      <c r="B81" s="31" t="s">
        <v>96</v>
      </c>
      <c r="C81" s="56" t="s">
        <v>18</v>
      </c>
      <c r="D81" s="52"/>
      <c r="E81" s="52"/>
      <c r="F81" s="52"/>
      <c r="G81" s="52"/>
      <c r="H81" s="41">
        <f t="shared" si="8"/>
        <v>0</v>
      </c>
    </row>
    <row r="82" spans="1:12" ht="38.25" x14ac:dyDescent="0.25">
      <c r="A82" s="84">
        <f t="shared" ref="A82:A86" si="9">A81+1</f>
        <v>3</v>
      </c>
      <c r="B82" s="31" t="s">
        <v>97</v>
      </c>
      <c r="C82" s="20" t="s">
        <v>16</v>
      </c>
      <c r="D82" s="52"/>
      <c r="E82" s="52"/>
      <c r="F82" s="52"/>
      <c r="G82" s="52"/>
      <c r="H82" s="41">
        <f t="shared" si="8"/>
        <v>0</v>
      </c>
    </row>
    <row r="83" spans="1:12" ht="38.25" x14ac:dyDescent="0.25">
      <c r="A83" s="84">
        <f t="shared" si="9"/>
        <v>4</v>
      </c>
      <c r="B83" s="31" t="s">
        <v>98</v>
      </c>
      <c r="C83" s="20" t="s">
        <v>19</v>
      </c>
      <c r="D83" s="52"/>
      <c r="E83" s="52"/>
      <c r="F83" s="52"/>
      <c r="G83" s="52"/>
      <c r="H83" s="41">
        <f t="shared" si="8"/>
        <v>0</v>
      </c>
    </row>
    <row r="84" spans="1:12" ht="38.25" x14ac:dyDescent="0.25">
      <c r="A84" s="84">
        <f t="shared" si="9"/>
        <v>5</v>
      </c>
      <c r="B84" s="31" t="s">
        <v>36</v>
      </c>
      <c r="C84" s="56" t="s">
        <v>18</v>
      </c>
      <c r="D84" s="52"/>
      <c r="E84" s="52"/>
      <c r="F84" s="52"/>
      <c r="G84" s="52"/>
      <c r="H84" s="41">
        <f t="shared" si="8"/>
        <v>0</v>
      </c>
    </row>
    <row r="85" spans="1:12" ht="52.5" customHeight="1" x14ac:dyDescent="0.25">
      <c r="A85" s="84">
        <f t="shared" si="9"/>
        <v>6</v>
      </c>
      <c r="B85" s="31" t="s">
        <v>99</v>
      </c>
      <c r="C85" s="20" t="s">
        <v>16</v>
      </c>
      <c r="D85" s="52"/>
      <c r="E85" s="52"/>
      <c r="F85" s="52"/>
      <c r="G85" s="52"/>
      <c r="H85" s="41">
        <f t="shared" si="8"/>
        <v>0</v>
      </c>
    </row>
    <row r="86" spans="1:12" ht="39" thickBot="1" x14ac:dyDescent="0.3">
      <c r="A86" s="85">
        <f t="shared" si="9"/>
        <v>7</v>
      </c>
      <c r="B86" s="196" t="s">
        <v>100</v>
      </c>
      <c r="C86" s="62" t="s">
        <v>101</v>
      </c>
      <c r="D86" s="52"/>
      <c r="E86" s="52"/>
      <c r="F86" s="52"/>
      <c r="G86" s="52"/>
      <c r="H86" s="89">
        <f t="shared" si="8"/>
        <v>0</v>
      </c>
    </row>
    <row r="87" spans="1:12" s="2" customFormat="1" x14ac:dyDescent="0.25">
      <c r="A87" s="15"/>
      <c r="B87" s="223"/>
      <c r="C87" s="223"/>
      <c r="D87" s="13"/>
      <c r="E87" s="13"/>
      <c r="F87" s="93"/>
      <c r="G87" s="13"/>
      <c r="H87" s="38"/>
      <c r="I87" s="15"/>
      <c r="J87" s="39"/>
      <c r="K87" s="39"/>
      <c r="L87" s="39"/>
    </row>
  </sheetData>
  <mergeCells count="45">
    <mergeCell ref="A3:B3"/>
    <mergeCell ref="A4:B4"/>
    <mergeCell ref="A5:B5"/>
    <mergeCell ref="A6:B6"/>
    <mergeCell ref="A21:H21"/>
    <mergeCell ref="A12:A13"/>
    <mergeCell ref="C5:H5"/>
    <mergeCell ref="C6:H6"/>
    <mergeCell ref="A11:H11"/>
    <mergeCell ref="A8:H8"/>
    <mergeCell ref="A9:H9"/>
    <mergeCell ref="A42:H42"/>
    <mergeCell ref="A22:H22"/>
    <mergeCell ref="A37:H37"/>
    <mergeCell ref="A38:H38"/>
    <mergeCell ref="A46:A47"/>
    <mergeCell ref="A25:A26"/>
    <mergeCell ref="A24:H24"/>
    <mergeCell ref="B1:G1"/>
    <mergeCell ref="H78:H79"/>
    <mergeCell ref="H12:H13"/>
    <mergeCell ref="H25:H26"/>
    <mergeCell ref="H46:H47"/>
    <mergeCell ref="H61:H62"/>
    <mergeCell ref="B12:C12"/>
    <mergeCell ref="B25:C25"/>
    <mergeCell ref="B13:C13"/>
    <mergeCell ref="B26:C26"/>
    <mergeCell ref="B46:C46"/>
    <mergeCell ref="A45:H45"/>
    <mergeCell ref="A60:H60"/>
    <mergeCell ref="A43:H43"/>
    <mergeCell ref="B47:C47"/>
    <mergeCell ref="C4:H4"/>
    <mergeCell ref="B87:C87"/>
    <mergeCell ref="B78:C78"/>
    <mergeCell ref="B79:C79"/>
    <mergeCell ref="A77:H77"/>
    <mergeCell ref="B61:C61"/>
    <mergeCell ref="B62:C62"/>
    <mergeCell ref="A74:H74"/>
    <mergeCell ref="A75:H75"/>
    <mergeCell ref="A61:A62"/>
    <mergeCell ref="A78:A79"/>
    <mergeCell ref="A72:H72"/>
  </mergeCells>
  <phoneticPr fontId="1" type="noConversion"/>
  <dataValidations count="1">
    <dataValidation type="whole" allowBlank="1" showInputMessage="1" showErrorMessage="1" sqref="D63:G71 D14:G20 D27:G36 D48:G59 D80:G86">
      <formula1>0</formula1>
      <formula2>10000</formula2>
    </dataValidation>
  </dataValidations>
  <printOptions horizontalCentered="1"/>
  <pageMargins left="0.39370078740157483" right="0.39370078740157483" top="0.19685039370078741" bottom="0.19685039370078741" header="0.19685039370078741" footer="0.19685039370078741"/>
  <pageSetup paperSize="9" scale="95" fitToHeight="0" orientation="portrait" horizontalDpi="4294967294" r:id="rId1"/>
  <headerFooter>
    <oddFooter>&amp;L&amp;"-,Negrito"&amp;10&amp;F
&amp;A&amp;R&amp;"-,Negrito"&amp;10Páginas: &amp;P/&amp;N</oddFooter>
  </headerFooter>
  <rowBreaks count="1" manualBreakCount="1">
    <brk id="7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L105"/>
  <sheetViews>
    <sheetView topLeftCell="A70" zoomScale="90" zoomScaleNormal="90" workbookViewId="0">
      <selection activeCell="D50" sqref="D50"/>
    </sheetView>
  </sheetViews>
  <sheetFormatPr defaultRowHeight="15" x14ac:dyDescent="0.25"/>
  <cols>
    <col min="1" max="1" width="3.5703125" style="8" bestFit="1" customWidth="1"/>
    <col min="2" max="2" width="46.28515625" style="8" customWidth="1"/>
    <col min="3" max="3" width="23.42578125" style="8" customWidth="1"/>
    <col min="4" max="4" width="12.28515625" style="8" bestFit="1" customWidth="1"/>
    <col min="5" max="5" width="9.85546875" style="8" bestFit="1" customWidth="1"/>
    <col min="6" max="6" width="9.85546875" style="8" customWidth="1"/>
    <col min="7" max="7" width="9.85546875" style="8" bestFit="1" customWidth="1"/>
    <col min="8" max="8" width="15.140625" style="16" bestFit="1" customWidth="1"/>
    <col min="9" max="9" width="9.140625" style="8"/>
    <col min="10" max="12" width="9.140625" style="4"/>
  </cols>
  <sheetData>
    <row r="1" spans="1:12" ht="23.25" x14ac:dyDescent="0.25">
      <c r="B1" s="238" t="s">
        <v>42</v>
      </c>
      <c r="C1" s="238"/>
      <c r="D1" s="238"/>
      <c r="E1" s="238"/>
      <c r="F1" s="238"/>
      <c r="G1" s="238"/>
      <c r="H1" s="238"/>
    </row>
    <row r="2" spans="1:12" ht="15.75" thickBot="1" x14ac:dyDescent="0.25"/>
    <row r="3" spans="1:12" s="2" customFormat="1" ht="21.75" thickBot="1" x14ac:dyDescent="0.3">
      <c r="A3" s="15"/>
      <c r="B3" s="228" t="str">
        <f>'PARÃMETROS - NÃO MEXER !'!B4</f>
        <v>Grupo 1 - Atividades de Ensino Básico, Graduação e /ou Pós-graduação</v>
      </c>
      <c r="C3" s="229"/>
      <c r="D3" s="229"/>
      <c r="E3" s="229"/>
      <c r="F3" s="229"/>
      <c r="G3" s="229"/>
      <c r="H3" s="230"/>
      <c r="I3" s="15"/>
      <c r="J3" s="5"/>
      <c r="K3" s="5"/>
      <c r="L3" s="5"/>
    </row>
    <row r="4" spans="1:12" s="2" customFormat="1" x14ac:dyDescent="0.2">
      <c r="A4" s="15"/>
      <c r="B4" s="269" t="s">
        <v>6</v>
      </c>
      <c r="C4" s="270"/>
      <c r="D4" s="94">
        <f>PREENCHER!D12</f>
        <v>0</v>
      </c>
      <c r="E4" s="209">
        <f>PREENCHER!E12</f>
        <v>-1</v>
      </c>
      <c r="F4" s="209">
        <f>PREENCHER!F12</f>
        <v>-2</v>
      </c>
      <c r="G4" s="209">
        <f>PREENCHER!G12</f>
        <v>-3</v>
      </c>
      <c r="H4" s="60" t="s">
        <v>28</v>
      </c>
      <c r="I4" s="15"/>
      <c r="J4" s="5"/>
      <c r="K4" s="5"/>
      <c r="L4" s="5"/>
    </row>
    <row r="5" spans="1:12" s="2" customFormat="1" ht="15.75" thickBot="1" x14ac:dyDescent="0.25">
      <c r="A5" s="15"/>
      <c r="B5" s="226" t="s">
        <v>2</v>
      </c>
      <c r="C5" s="271"/>
      <c r="D5" s="185" t="s">
        <v>5</v>
      </c>
      <c r="E5" s="144" t="s">
        <v>5</v>
      </c>
      <c r="F5" s="204"/>
      <c r="G5" s="144" t="s">
        <v>5</v>
      </c>
      <c r="H5" s="145" t="s">
        <v>5</v>
      </c>
      <c r="I5" s="15"/>
      <c r="J5" s="5"/>
      <c r="K5" s="5"/>
      <c r="L5" s="5"/>
    </row>
    <row r="6" spans="1:12" ht="38.25" x14ac:dyDescent="0.25">
      <c r="A6" s="122">
        <v>1</v>
      </c>
      <c r="B6" s="146" t="str">
        <f>PREENCHER!B14</f>
        <v>Oferta e execução de disciplinas* e requisitos curriculares suplementares regularmente cadastrados na UFRJ</v>
      </c>
      <c r="C6" s="151" t="str">
        <f>PREENCHER!C14</f>
        <v>p/hora-aula</v>
      </c>
      <c r="D6" s="186">
        <f>PREENCHER!D14*'PARÃMETROS - NÃO MEXER !'!C15</f>
        <v>0</v>
      </c>
      <c r="E6" s="148">
        <f>PREENCHER!E14*'PARÃMETROS - NÃO MEXER !'!C15</f>
        <v>0</v>
      </c>
      <c r="F6" s="148">
        <f>PREENCHER!F14*'PARÃMETROS - NÃO MEXER !'!C15</f>
        <v>0</v>
      </c>
      <c r="G6" s="148">
        <f>PREENCHER!G14*'PARÃMETROS - NÃO MEXER !'!C15</f>
        <v>0</v>
      </c>
      <c r="H6" s="149">
        <f t="shared" ref="H6:H12" si="0">SUM(D6:G6)</f>
        <v>0</v>
      </c>
    </row>
    <row r="7" spans="1:12" ht="38.25" x14ac:dyDescent="0.25">
      <c r="A7" s="84">
        <f>A6+1</f>
        <v>2</v>
      </c>
      <c r="B7" s="7" t="str">
        <f>PREENCHER!B15</f>
        <v>Orientação** acadêmica de iniciação científica, de trabalhos de fim de curso de graduação, de especialização e pós-graduação lato-sensu</v>
      </c>
      <c r="C7" s="24" t="str">
        <f>PREENCHER!C15</f>
        <v>Aluno/Semestre</v>
      </c>
      <c r="D7" s="187">
        <f>PREENCHER!D15*'PARÃMETROS - NÃO MEXER !'!C16</f>
        <v>0</v>
      </c>
      <c r="E7" s="57">
        <f>PREENCHER!E15*'PARÃMETROS - NÃO MEXER !'!C16</f>
        <v>0</v>
      </c>
      <c r="F7" s="57">
        <f>PREENCHER!F15*'PARÃMETROS - NÃO MEXER !'!C16</f>
        <v>0</v>
      </c>
      <c r="G7" s="57">
        <f>PREENCHER!G15*'PARÃMETROS - NÃO MEXER !'!C16</f>
        <v>0</v>
      </c>
      <c r="H7" s="58">
        <f t="shared" si="0"/>
        <v>0</v>
      </c>
    </row>
    <row r="8" spans="1:12" ht="24" customHeight="1" x14ac:dyDescent="0.2">
      <c r="A8" s="84">
        <f t="shared" ref="A8:A12" si="1">A7+1</f>
        <v>3</v>
      </c>
      <c r="B8" s="7" t="str">
        <f>PREENCHER!B16</f>
        <v>Orientação**de dissertação de mestrado</v>
      </c>
      <c r="C8" s="24" t="str">
        <f>PREENCHER!C16</f>
        <v>Aluno/Semestre</v>
      </c>
      <c r="D8" s="187">
        <f>PREENCHER!D16*'PARÃMETROS - NÃO MEXER !'!C17</f>
        <v>0</v>
      </c>
      <c r="E8" s="57">
        <f>PREENCHER!E16*'PARÃMETROS - NÃO MEXER !'!C17</f>
        <v>0</v>
      </c>
      <c r="F8" s="57">
        <f>PREENCHER!F16*'PARÃMETROS - NÃO MEXER !'!C17</f>
        <v>0</v>
      </c>
      <c r="G8" s="57">
        <f>PREENCHER!G16*'PARÃMETROS - NÃO MEXER !'!C17</f>
        <v>0</v>
      </c>
      <c r="H8" s="58">
        <f t="shared" si="0"/>
        <v>0</v>
      </c>
    </row>
    <row r="9" spans="1:12" x14ac:dyDescent="0.25">
      <c r="A9" s="84">
        <f t="shared" si="1"/>
        <v>4</v>
      </c>
      <c r="B9" s="7" t="str">
        <f>PREENCHER!B17</f>
        <v>Orientação**de tese de doutorado</v>
      </c>
      <c r="C9" s="24" t="str">
        <f>PREENCHER!C17</f>
        <v>Aluno/Semestre</v>
      </c>
      <c r="D9" s="187">
        <f>PREENCHER!D17*'PARÃMETROS - NÃO MEXER !'!C18</f>
        <v>0</v>
      </c>
      <c r="E9" s="57">
        <f>PREENCHER!E17*'PARÃMETROS - NÃO MEXER !'!C18</f>
        <v>0</v>
      </c>
      <c r="F9" s="57">
        <f>PREENCHER!F17*'PARÃMETROS - NÃO MEXER !'!C18</f>
        <v>0</v>
      </c>
      <c r="G9" s="57">
        <f>PREENCHER!G17*'PARÃMETROS - NÃO MEXER !'!C18</f>
        <v>0</v>
      </c>
      <c r="H9" s="58">
        <f t="shared" si="0"/>
        <v>0</v>
      </c>
    </row>
    <row r="10" spans="1:12" ht="25.5" x14ac:dyDescent="0.25">
      <c r="A10" s="84">
        <v>5</v>
      </c>
      <c r="B10" s="7" t="s">
        <v>51</v>
      </c>
      <c r="C10" s="24" t="str">
        <f>PREENCHER!C18</f>
        <v>Supervisão/Semestre</v>
      </c>
      <c r="D10" s="187">
        <f>PREENCHER!D18*'PARÃMETROS - NÃO MEXER !'!C19</f>
        <v>0</v>
      </c>
      <c r="E10" s="57">
        <f>PREENCHER!E18*'PARÃMETROS - NÃO MEXER !'!C19</f>
        <v>0</v>
      </c>
      <c r="F10" s="57">
        <f>PREENCHER!F18*'PARÃMETROS - NÃO MEXER !'!C19</f>
        <v>0</v>
      </c>
      <c r="G10" s="57">
        <f>PREENCHER!G18*'PARÃMETROS - NÃO MEXER !'!C19</f>
        <v>0</v>
      </c>
      <c r="H10" s="58">
        <f t="shared" si="0"/>
        <v>0</v>
      </c>
    </row>
    <row r="11" spans="1:12" ht="41.25" customHeight="1" x14ac:dyDescent="0.2">
      <c r="A11" s="84">
        <v>6</v>
      </c>
      <c r="B11" s="7" t="str">
        <f>PREENCHER!B19</f>
        <v>Participação em banca examinadora de monografia, de qualificação em nível de pós-graduação, de dissertação de mestrado e de tese de doutorado.</v>
      </c>
      <c r="C11" s="24" t="str">
        <f>PREENCHER!C19</f>
        <v>p/Banca</v>
      </c>
      <c r="D11" s="187">
        <f>PREENCHER!D19*'PARÃMETROS - NÃO MEXER !'!C20</f>
        <v>0</v>
      </c>
      <c r="E11" s="57">
        <f>PREENCHER!E19*'PARÃMETROS - NÃO MEXER !'!C20</f>
        <v>0</v>
      </c>
      <c r="F11" s="57">
        <f>PREENCHER!F19*'PARÃMETROS - NÃO MEXER !'!C20</f>
        <v>0</v>
      </c>
      <c r="G11" s="57">
        <f>PREENCHER!G19*'PARÃMETROS - NÃO MEXER !'!C20</f>
        <v>0</v>
      </c>
      <c r="H11" s="58">
        <f t="shared" si="0"/>
        <v>0</v>
      </c>
    </row>
    <row r="12" spans="1:12" ht="15.75" thickBot="1" x14ac:dyDescent="0.3">
      <c r="A12" s="85">
        <f t="shared" si="1"/>
        <v>7</v>
      </c>
      <c r="B12" s="61" t="str">
        <f>PREENCHER!B20</f>
        <v>Supervisão de estágios curriculares</v>
      </c>
      <c r="C12" s="88" t="str">
        <f>PREENCHER!C20</f>
        <v>p/hora-aula</v>
      </c>
      <c r="D12" s="188">
        <f>PREENCHER!D20*'PARÃMETROS - NÃO MEXER !'!C21</f>
        <v>0</v>
      </c>
      <c r="E12" s="63">
        <f>PREENCHER!E20*'PARÃMETROS - NÃO MEXER !'!C21</f>
        <v>0</v>
      </c>
      <c r="F12" s="63">
        <f>PREENCHER!F20*'PARÃMETROS - NÃO MEXER !'!C21</f>
        <v>0</v>
      </c>
      <c r="G12" s="63">
        <f>PREENCHER!G20*'PARÃMETROS - NÃO MEXER !'!C21</f>
        <v>0</v>
      </c>
      <c r="H12" s="64">
        <f t="shared" si="0"/>
        <v>0</v>
      </c>
    </row>
    <row r="13" spans="1:12" s="2" customFormat="1" ht="19.5" thickBot="1" x14ac:dyDescent="0.25">
      <c r="A13" s="15"/>
      <c r="B13" s="264" t="s">
        <v>7</v>
      </c>
      <c r="C13" s="265"/>
      <c r="D13" s="157">
        <f>SUM(D6:G12)</f>
        <v>0</v>
      </c>
      <c r="E13" s="10"/>
      <c r="F13" s="92"/>
      <c r="G13" s="10"/>
      <c r="H13" s="59"/>
      <c r="I13" s="15"/>
      <c r="J13" s="5"/>
      <c r="K13" s="5"/>
      <c r="L13" s="5"/>
    </row>
    <row r="14" spans="1:12" s="2" customFormat="1" ht="18.75" x14ac:dyDescent="0.2">
      <c r="A14" s="15" t="str">
        <f>PREENCHER!A21</f>
        <v>*Para efeitos de avaliação de Estágio Probatório, a pontuação considera o tempo de preparação dos conteúdos da disciplina.</v>
      </c>
      <c r="B14" s="26"/>
      <c r="C14" s="26"/>
      <c r="D14" s="27"/>
      <c r="E14" s="92"/>
      <c r="F14" s="92"/>
      <c r="G14" s="92"/>
      <c r="H14" s="59"/>
      <c r="I14" s="15"/>
      <c r="J14" s="5"/>
      <c r="K14" s="5"/>
      <c r="L14" s="5"/>
    </row>
    <row r="15" spans="1:12" s="2" customFormat="1" ht="18.75" x14ac:dyDescent="0.2">
      <c r="A15" s="15" t="str">
        <f>PREENCHER!A22</f>
        <v>**A pontuação de cada orientação independe do número de orientadores.</v>
      </c>
      <c r="B15" s="26"/>
      <c r="C15" s="26"/>
      <c r="D15" s="27"/>
      <c r="E15" s="92"/>
      <c r="F15" s="92"/>
      <c r="G15" s="92"/>
      <c r="H15" s="59"/>
      <c r="I15" s="15"/>
      <c r="J15" s="5"/>
      <c r="K15" s="5"/>
      <c r="L15" s="5"/>
    </row>
    <row r="16" spans="1:12" s="2" customFormat="1" ht="18.75" x14ac:dyDescent="0.2">
      <c r="A16" s="15"/>
      <c r="B16" s="26"/>
      <c r="C16" s="26"/>
      <c r="D16" s="27"/>
      <c r="E16" s="92"/>
      <c r="F16" s="92"/>
      <c r="G16" s="92"/>
      <c r="H16" s="59"/>
      <c r="I16" s="15"/>
      <c r="J16" s="5"/>
      <c r="K16" s="5"/>
      <c r="L16" s="5"/>
    </row>
    <row r="17" spans="1:12" s="2" customFormat="1" ht="15.75" thickBot="1" x14ac:dyDescent="0.25">
      <c r="A17" s="15"/>
      <c r="B17" s="272"/>
      <c r="C17" s="272"/>
      <c r="D17" s="11"/>
      <c r="E17" s="10"/>
      <c r="F17" s="92"/>
      <c r="G17" s="10"/>
      <c r="H17" s="22"/>
      <c r="I17" s="15"/>
      <c r="J17" s="5"/>
      <c r="K17" s="5"/>
      <c r="L17" s="5"/>
    </row>
    <row r="18" spans="1:12" s="2" customFormat="1" ht="21.75" thickBot="1" x14ac:dyDescent="0.3">
      <c r="A18" s="15"/>
      <c r="B18" s="228" t="str">
        <f>'PARÃMETROS - NÃO MEXER !'!B5</f>
        <v>Grupo 2 - Atividades de Pesquisa e Produção Intelectual</v>
      </c>
      <c r="C18" s="229"/>
      <c r="D18" s="229"/>
      <c r="E18" s="229"/>
      <c r="F18" s="229"/>
      <c r="G18" s="229"/>
      <c r="H18" s="230"/>
      <c r="I18" s="15"/>
      <c r="J18" s="5"/>
      <c r="K18" s="5"/>
      <c r="L18" s="5"/>
    </row>
    <row r="19" spans="1:12" x14ac:dyDescent="0.2">
      <c r="A19" s="15"/>
      <c r="B19" s="266" t="s">
        <v>6</v>
      </c>
      <c r="C19" s="267"/>
      <c r="D19" s="18">
        <f>PREENCHER!D25</f>
        <v>0</v>
      </c>
      <c r="E19" s="18">
        <f>PREENCHER!E25</f>
        <v>-1</v>
      </c>
      <c r="F19" s="208">
        <f>PREENCHER!F25</f>
        <v>-2</v>
      </c>
      <c r="G19" s="18">
        <f>PREENCHER!G25</f>
        <v>-3</v>
      </c>
      <c r="H19" s="19" t="s">
        <v>28</v>
      </c>
    </row>
    <row r="20" spans="1:12" ht="15.75" thickBot="1" x14ac:dyDescent="0.25">
      <c r="A20" s="15"/>
      <c r="B20" s="226" t="s">
        <v>2</v>
      </c>
      <c r="C20" s="227"/>
      <c r="D20" s="144" t="s">
        <v>5</v>
      </c>
      <c r="E20" s="144" t="s">
        <v>5</v>
      </c>
      <c r="F20" s="204"/>
      <c r="G20" s="144" t="s">
        <v>5</v>
      </c>
      <c r="H20" s="145" t="s">
        <v>5</v>
      </c>
    </row>
    <row r="21" spans="1:12" x14ac:dyDescent="0.25">
      <c r="A21" s="122">
        <v>1</v>
      </c>
      <c r="B21" s="150" t="str">
        <f>PREENCHER!B27</f>
        <v xml:space="preserve">Autoria ou coautoria de livro científico e/ou tecnológico </v>
      </c>
      <c r="C21" s="151" t="str">
        <f>PREENCHER!C27</f>
        <v>p/livro</v>
      </c>
      <c r="D21" s="152">
        <f>PREENCHER!D27*'PARÃMETROS - NÃO MEXER !'!C27</f>
        <v>0</v>
      </c>
      <c r="E21" s="152">
        <f>PREENCHER!E27*'PARÃMETROS - NÃO MEXER !'!C27</f>
        <v>0</v>
      </c>
      <c r="F21" s="152">
        <f>PREENCHER!F27*'PARÃMETROS - NÃO MEXER !'!C27</f>
        <v>0</v>
      </c>
      <c r="G21" s="152">
        <f>PREENCHER!G27*'PARÃMETROS - NÃO MEXER !'!C27</f>
        <v>0</v>
      </c>
      <c r="H21" s="153">
        <f t="shared" ref="H21:H30" si="2">SUM(D21:G21)</f>
        <v>0</v>
      </c>
    </row>
    <row r="22" spans="1:12" ht="25.5" x14ac:dyDescent="0.25">
      <c r="A22" s="84">
        <f>A21+1</f>
        <v>2</v>
      </c>
      <c r="B22" s="23" t="str">
        <f>PREENCHER!B28</f>
        <v>Editoria ou coordenação de livro científico e/ou tecnológico</v>
      </c>
      <c r="C22" s="24" t="str">
        <f>PREENCHER!C28</f>
        <v>p/livro</v>
      </c>
      <c r="D22" s="9">
        <f>PREENCHER!D28*'PARÃMETROS - NÃO MEXER !'!C28</f>
        <v>0</v>
      </c>
      <c r="E22" s="9">
        <f>PREENCHER!E28*'PARÃMETROS - NÃO MEXER !'!C28</f>
        <v>0</v>
      </c>
      <c r="F22" s="9">
        <f>PREENCHER!F28*'PARÃMETROS - NÃO MEXER !'!C28</f>
        <v>0</v>
      </c>
      <c r="G22" s="9">
        <f>PREENCHER!G28*'PARÃMETROS - NÃO MEXER !'!C28</f>
        <v>0</v>
      </c>
      <c r="H22" s="21">
        <f t="shared" si="2"/>
        <v>0</v>
      </c>
    </row>
    <row r="23" spans="1:12" ht="25.5" x14ac:dyDescent="0.25">
      <c r="A23" s="84">
        <f t="shared" ref="A23:A30" si="3">A22+1</f>
        <v>3</v>
      </c>
      <c r="B23" s="23" t="str">
        <f>PREENCHER!B29</f>
        <v>Publicação de artigo em periódico indexado* e capítulo de livro científico e/ou tecnológico</v>
      </c>
      <c r="C23" s="24" t="str">
        <f>PREENCHER!C29</f>
        <v>p/artigo ou capítulo</v>
      </c>
      <c r="D23" s="9">
        <f>PREENCHER!D29*'PARÃMETROS - NÃO MEXER !'!C29</f>
        <v>0</v>
      </c>
      <c r="E23" s="9">
        <f>PREENCHER!E29*'PARÃMETROS - NÃO MEXER !'!C29</f>
        <v>0</v>
      </c>
      <c r="F23" s="9">
        <f>PREENCHER!F29*'PARÃMETROS - NÃO MEXER !'!C29</f>
        <v>0</v>
      </c>
      <c r="G23" s="9">
        <f>PREENCHER!G29*'PARÃMETROS - NÃO MEXER !'!C29</f>
        <v>0</v>
      </c>
      <c r="H23" s="21">
        <f t="shared" si="2"/>
        <v>0</v>
      </c>
    </row>
    <row r="24" spans="1:12" x14ac:dyDescent="0.25">
      <c r="A24" s="84">
        <f t="shared" si="3"/>
        <v>4</v>
      </c>
      <c r="B24" s="23" t="str">
        <f>PREENCHER!B30</f>
        <v>Publicação de artigo em periódico não indexado</v>
      </c>
      <c r="C24" s="24" t="str">
        <f>PREENCHER!C30</f>
        <v>p/artigo</v>
      </c>
      <c r="D24" s="9">
        <f>PREENCHER!D30*'PARÃMETROS - NÃO MEXER !'!C30</f>
        <v>0</v>
      </c>
      <c r="E24" s="9">
        <f>PREENCHER!E30*'PARÃMETROS - NÃO MEXER !'!C30</f>
        <v>0</v>
      </c>
      <c r="F24" s="210">
        <f>PREENCHER!F30*'PARÃMETROS - NÃO MEXER !'!C30</f>
        <v>0</v>
      </c>
      <c r="G24" s="9">
        <f>PREENCHER!G30*'PARÃMETROS - NÃO MEXER !'!C30</f>
        <v>0</v>
      </c>
      <c r="H24" s="21">
        <f t="shared" si="2"/>
        <v>0</v>
      </c>
    </row>
    <row r="25" spans="1:12" ht="38.25" x14ac:dyDescent="0.25">
      <c r="A25" s="84">
        <f t="shared" si="3"/>
        <v>5</v>
      </c>
      <c r="B25" s="23" t="str">
        <f>PREENCHER!B31</f>
        <v>Apresentação de trabalho em congresso, simpósio, seminário ou outro evento científico e tecnológico e/ou publicação nos respectivos anais</v>
      </c>
      <c r="C25" s="24" t="str">
        <f>PREENCHER!C31</f>
        <v>p/trabalho</v>
      </c>
      <c r="D25" s="9">
        <f>PREENCHER!D31*'PARÃMETROS - NÃO MEXER !'!C31</f>
        <v>0</v>
      </c>
      <c r="E25" s="9">
        <f>PREENCHER!E31*'PARÃMETROS - NÃO MEXER !'!C31</f>
        <v>0</v>
      </c>
      <c r="F25" s="9">
        <f>PREENCHER!F31*'PARÃMETROS - NÃO MEXER !'!C31</f>
        <v>0</v>
      </c>
      <c r="G25" s="9">
        <f>PREENCHER!G31*'PARÃMETROS - NÃO MEXER !'!C31</f>
        <v>0</v>
      </c>
      <c r="H25" s="21">
        <f t="shared" si="2"/>
        <v>0</v>
      </c>
    </row>
    <row r="26" spans="1:12" x14ac:dyDescent="0.25">
      <c r="A26" s="84">
        <f t="shared" si="3"/>
        <v>6</v>
      </c>
      <c r="B26" s="23" t="str">
        <f>PREENCHER!B32</f>
        <v>Concessão de Patente**</v>
      </c>
      <c r="C26" s="24" t="str">
        <f>PREENCHER!C32</f>
        <v>p/patente</v>
      </c>
      <c r="D26" s="9">
        <f>PREENCHER!D32*'PARÃMETROS - NÃO MEXER !'!C32</f>
        <v>0</v>
      </c>
      <c r="E26" s="9">
        <f>PREENCHER!E32*'PARÃMETROS - NÃO MEXER !'!C32</f>
        <v>0</v>
      </c>
      <c r="F26" s="9">
        <f>PREENCHER!F32*'PARÃMETROS - NÃO MEXER !'!C32</f>
        <v>0</v>
      </c>
      <c r="G26" s="9">
        <f>PREENCHER!G32*'PARÃMETROS - NÃO MEXER !'!C32</f>
        <v>0</v>
      </c>
      <c r="H26" s="21">
        <f t="shared" si="2"/>
        <v>0</v>
      </c>
    </row>
    <row r="27" spans="1:12" x14ac:dyDescent="0.25">
      <c r="A27" s="84">
        <f t="shared" si="3"/>
        <v>7</v>
      </c>
      <c r="B27" s="23" t="str">
        <f>PREENCHER!B33</f>
        <v>Curadoria de exposições ou de coleções científicas</v>
      </c>
      <c r="C27" s="24" t="str">
        <f>PREENCHER!C33</f>
        <v>p/evento</v>
      </c>
      <c r="D27" s="9">
        <f>PREENCHER!D33*'PARÃMETROS - NÃO MEXER !'!C33</f>
        <v>0</v>
      </c>
      <c r="E27" s="9">
        <f>PREENCHER!E33*'PARÃMETROS - NÃO MEXER !'!C33</f>
        <v>0</v>
      </c>
      <c r="F27" s="9">
        <f>PREENCHER!F33*'PARÃMETROS - NÃO MEXER !'!C33</f>
        <v>0</v>
      </c>
      <c r="G27" s="9">
        <f>PREENCHER!G33*'PARÃMETROS - NÃO MEXER !'!C33</f>
        <v>0</v>
      </c>
      <c r="H27" s="21">
        <f t="shared" si="2"/>
        <v>0</v>
      </c>
    </row>
    <row r="28" spans="1:12" ht="25.5" x14ac:dyDescent="0.25">
      <c r="A28" s="84">
        <f t="shared" si="3"/>
        <v>8</v>
      </c>
      <c r="B28" s="23" t="str">
        <f>PREENCHER!B34</f>
        <v>Produção de material didárico e de tecnologia educacional, registrada na instância competente da UFRJ</v>
      </c>
      <c r="C28" s="24" t="str">
        <f>PREENCHER!C34</f>
        <v>p/trabalho</v>
      </c>
      <c r="D28" s="9">
        <f>PREENCHER!D34*'PARÃMETROS - NÃO MEXER !'!C34</f>
        <v>0</v>
      </c>
      <c r="E28" s="9">
        <f>PREENCHER!E34*'PARÃMETROS - NÃO MEXER !'!C34</f>
        <v>0</v>
      </c>
      <c r="F28" s="9">
        <f>PREENCHER!F34*'PARÃMETROS - NÃO MEXER !'!C34</f>
        <v>0</v>
      </c>
      <c r="G28" s="9">
        <f>PREENCHER!G34*'PARÃMETROS - NÃO MEXER !'!C34</f>
        <v>0</v>
      </c>
      <c r="H28" s="21">
        <f t="shared" si="2"/>
        <v>0</v>
      </c>
    </row>
    <row r="29" spans="1:12" ht="25.5" x14ac:dyDescent="0.25">
      <c r="A29" s="84">
        <f t="shared" si="3"/>
        <v>9</v>
      </c>
      <c r="B29" s="23" t="str">
        <f>PREENCHER!B35</f>
        <v>Participação em projeto apovado por agência de fomento</v>
      </c>
      <c r="C29" s="24" t="str">
        <f>PREENCHER!C35</f>
        <v>p/projeto</v>
      </c>
      <c r="D29" s="9">
        <f>PREENCHER!D35*'PARÃMETROS - NÃO MEXER !'!C35</f>
        <v>0</v>
      </c>
      <c r="E29" s="9">
        <f>PREENCHER!E35*'PARÃMETROS - NÃO MEXER !'!C35</f>
        <v>0</v>
      </c>
      <c r="F29" s="9">
        <f>PREENCHER!F35*'PARÃMETROS - NÃO MEXER !'!C35</f>
        <v>0</v>
      </c>
      <c r="G29" s="9">
        <f>PREENCHER!G35*'PARÃMETROS - NÃO MEXER !'!C35</f>
        <v>0</v>
      </c>
      <c r="H29" s="21">
        <f t="shared" si="2"/>
        <v>0</v>
      </c>
    </row>
    <row r="30" spans="1:12" ht="26.25" thickBot="1" x14ac:dyDescent="0.3">
      <c r="A30" s="85">
        <f t="shared" si="3"/>
        <v>10</v>
      </c>
      <c r="B30" s="154" t="str">
        <f>PREENCHER!B36</f>
        <v>Liderança de grupo de pesquisa cadastrado no "Diretório dos Grupos de Pesquisa no Brasil"</v>
      </c>
      <c r="C30" s="88" t="str">
        <f>PREENCHER!C36</f>
        <v>p/grupo</v>
      </c>
      <c r="D30" s="155">
        <f>PREENCHER!D36*'PARÃMETROS - NÃO MEXER !'!C36</f>
        <v>0</v>
      </c>
      <c r="E30" s="155">
        <f>PREENCHER!E36*'PARÃMETROS - NÃO MEXER !'!C36</f>
        <v>0</v>
      </c>
      <c r="F30" s="155">
        <f>PREENCHER!F36*'PARÃMETROS - NÃO MEXER !'!C36</f>
        <v>0</v>
      </c>
      <c r="G30" s="155">
        <f>PREENCHER!G36*'PARÃMETROS - NÃO MEXER !'!C36</f>
        <v>0</v>
      </c>
      <c r="H30" s="156">
        <f t="shared" si="2"/>
        <v>0</v>
      </c>
    </row>
    <row r="31" spans="1:12" s="2" customFormat="1" ht="19.5" thickBot="1" x14ac:dyDescent="0.3">
      <c r="A31" s="15"/>
      <c r="B31" s="264" t="s">
        <v>8</v>
      </c>
      <c r="C31" s="265"/>
      <c r="D31" s="157">
        <f>SUM(D21:G30)</f>
        <v>0</v>
      </c>
      <c r="E31" s="13"/>
      <c r="F31" s="93"/>
      <c r="G31" s="13"/>
      <c r="H31" s="17"/>
      <c r="I31" s="15"/>
      <c r="J31" s="5"/>
      <c r="K31" s="5"/>
      <c r="L31" s="5"/>
    </row>
    <row r="32" spans="1:12" s="2" customFormat="1" ht="18.75" customHeight="1" x14ac:dyDescent="0.25">
      <c r="A32" s="252" t="str">
        <f>PREENCHER!A37</f>
        <v>*Periódico constante em bases de indexação ténico-científicas.</v>
      </c>
      <c r="B32" s="252"/>
      <c r="C32" s="252"/>
      <c r="D32" s="252"/>
      <c r="E32" s="252"/>
      <c r="F32" s="252"/>
      <c r="G32" s="252"/>
      <c r="H32" s="252"/>
      <c r="I32" s="15"/>
      <c r="J32" s="5"/>
      <c r="K32" s="5"/>
      <c r="L32" s="5"/>
    </row>
    <row r="33" spans="1:12" s="2" customFormat="1" ht="19.5" customHeight="1" x14ac:dyDescent="0.25">
      <c r="A33" s="252" t="str">
        <f>PREENCHER!A38</f>
        <v>**Conforme estabelecido pelo INPI ou Órgão Internacional equivalente.</v>
      </c>
      <c r="B33" s="252"/>
      <c r="C33" s="252"/>
      <c r="D33" s="252"/>
      <c r="E33" s="252"/>
      <c r="F33" s="252"/>
      <c r="G33" s="252"/>
      <c r="H33" s="252"/>
      <c r="I33" s="15"/>
      <c r="J33" s="5"/>
      <c r="K33" s="5"/>
      <c r="L33" s="5"/>
    </row>
    <row r="34" spans="1:12" s="2" customFormat="1" ht="19.5" customHeight="1" thickBot="1" x14ac:dyDescent="0.3">
      <c r="A34" s="99"/>
      <c r="B34" s="99"/>
      <c r="C34" s="99"/>
      <c r="D34" s="99"/>
      <c r="E34" s="99"/>
      <c r="F34" s="207"/>
      <c r="G34" s="99"/>
      <c r="H34" s="99"/>
      <c r="I34" s="15"/>
      <c r="J34" s="5"/>
      <c r="K34" s="5"/>
      <c r="L34" s="5"/>
    </row>
    <row r="35" spans="1:12" ht="21.75" thickBot="1" x14ac:dyDescent="0.3">
      <c r="B35" s="228" t="str">
        <f>'PARÃMETROS - NÃO MEXER !'!B6</f>
        <v>Grupo 3 - Atividades de Extensão</v>
      </c>
      <c r="C35" s="229"/>
      <c r="D35" s="229"/>
      <c r="E35" s="229"/>
      <c r="F35" s="229"/>
      <c r="G35" s="229"/>
      <c r="H35" s="230"/>
    </row>
    <row r="36" spans="1:12" x14ac:dyDescent="0.25">
      <c r="B36" s="266" t="s">
        <v>6</v>
      </c>
      <c r="C36" s="267"/>
      <c r="D36" s="18">
        <f>PREENCHER!D46</f>
        <v>0</v>
      </c>
      <c r="E36" s="18">
        <f>PREENCHER!E46</f>
        <v>-1</v>
      </c>
      <c r="F36" s="208">
        <f>PREENCHER!F46</f>
        <v>-2</v>
      </c>
      <c r="G36" s="18">
        <f>PREENCHER!G46</f>
        <v>-3</v>
      </c>
      <c r="H36" s="19" t="s">
        <v>28</v>
      </c>
    </row>
    <row r="37" spans="1:12" ht="15.75" thickBot="1" x14ac:dyDescent="0.3">
      <c r="B37" s="226" t="s">
        <v>2</v>
      </c>
      <c r="C37" s="227"/>
      <c r="D37" s="144" t="s">
        <v>5</v>
      </c>
      <c r="E37" s="144" t="s">
        <v>5</v>
      </c>
      <c r="F37" s="204"/>
      <c r="G37" s="144" t="s">
        <v>5</v>
      </c>
      <c r="H37" s="145" t="s">
        <v>5</v>
      </c>
    </row>
    <row r="38" spans="1:12" ht="38.25" customHeight="1" x14ac:dyDescent="0.25">
      <c r="A38" s="122">
        <v>1</v>
      </c>
      <c r="B38" s="164" t="str">
        <f>PREENCHER!B48</f>
        <v>Atuação em projeto, programa ou curso de extensão regularmente cadastrado na UFRJ</v>
      </c>
      <c r="C38" s="151" t="str">
        <f>PREENCHER!C48</f>
        <v>p/atividade/semestre</v>
      </c>
      <c r="D38" s="152">
        <f>PREENCHER!D48*'PARÃMETROS - NÃO MEXER !'!C42</f>
        <v>0</v>
      </c>
      <c r="E38" s="152">
        <f>PREENCHER!E48*'PARÃMETROS - NÃO MEXER !'!C42</f>
        <v>0</v>
      </c>
      <c r="F38" s="152">
        <f>PREENCHER!F48*'PARÃMETROS - NÃO MEXER !'!C42</f>
        <v>0</v>
      </c>
      <c r="G38" s="152">
        <f>PREENCHER!G48*'PARÃMETROS - NÃO MEXER !'!C42</f>
        <v>0</v>
      </c>
      <c r="H38" s="153">
        <f t="shared" ref="H38:H46" si="4">SUM(D38:G38)</f>
        <v>0</v>
      </c>
    </row>
    <row r="39" spans="1:12" ht="59.25" customHeight="1" x14ac:dyDescent="0.25">
      <c r="A39" s="84">
        <f>A38+1</f>
        <v>2</v>
      </c>
      <c r="B39" s="28" t="str">
        <f>PREENCHER!B49</f>
        <v>Atividade de ensino ou pesquisa que caracterize integração entre a UFRJ e a comunidade atendendo a projeto cadastrado na UFRJ ou aprovado pelo Colegiado Superior da Unidade ou pelo Conselho de Centro</v>
      </c>
      <c r="C39" s="24" t="str">
        <f>PREENCHER!C49</f>
        <v>p/atividade/semestre</v>
      </c>
      <c r="D39" s="9">
        <f>PREENCHER!D49*'PARÃMETROS - NÃO MEXER !'!C43</f>
        <v>0</v>
      </c>
      <c r="E39" s="9">
        <f>PREENCHER!E49*'PARÃMETROS - NÃO MEXER !'!C43</f>
        <v>0</v>
      </c>
      <c r="F39" s="210">
        <f>PREENCHER!F49*'PARÃMETROS - NÃO MEXER !'!C43</f>
        <v>0</v>
      </c>
      <c r="G39" s="9">
        <f>PREENCHER!G49*'PARÃMETROS - NÃO MEXER !'!C43</f>
        <v>0</v>
      </c>
      <c r="H39" s="21">
        <f t="shared" si="4"/>
        <v>0</v>
      </c>
    </row>
    <row r="40" spans="1:12" x14ac:dyDescent="0.25">
      <c r="A40" s="84">
        <f t="shared" ref="A40:A48" si="5">A39+1</f>
        <v>3</v>
      </c>
      <c r="B40" s="28" t="str">
        <f>PREENCHER!B50</f>
        <v>Orientação de alunos em atividades de extensão</v>
      </c>
      <c r="C40" s="24" t="str">
        <f>PREENCHER!C50</f>
        <v>p/orientação/semestre</v>
      </c>
      <c r="D40" s="9">
        <f>PREENCHER!D50*'PARÃMETROS - NÃO MEXER !'!C44</f>
        <v>0</v>
      </c>
      <c r="E40" s="9">
        <f>PREENCHER!E50*'PARÃMETROS - NÃO MEXER !'!C44</f>
        <v>0</v>
      </c>
      <c r="F40" s="210">
        <f>PREENCHER!F50*'PARÃMETROS - NÃO MEXER !'!C44</f>
        <v>0</v>
      </c>
      <c r="G40" s="9">
        <f>PREENCHER!G50*'PARÃMETROS - NÃO MEXER !'!C44</f>
        <v>0</v>
      </c>
      <c r="H40" s="21">
        <f t="shared" si="4"/>
        <v>0</v>
      </c>
    </row>
    <row r="41" spans="1:12" ht="25.5" x14ac:dyDescent="0.25">
      <c r="A41" s="84">
        <f t="shared" si="5"/>
        <v>4</v>
      </c>
      <c r="B41" s="28" t="str">
        <f>PREENCHER!B51</f>
        <v>Participação na organização de evento científico ou tecnológico</v>
      </c>
      <c r="C41" s="24" t="str">
        <f>PREENCHER!C51</f>
        <v>p/evento</v>
      </c>
      <c r="D41" s="9">
        <f>PREENCHER!D51*'PARÃMETROS - NÃO MEXER !'!C45</f>
        <v>0</v>
      </c>
      <c r="E41" s="9">
        <f>PREENCHER!E51*'PARÃMETROS - NÃO MEXER !'!C45</f>
        <v>0</v>
      </c>
      <c r="F41" s="210">
        <f>PREENCHER!F51*'PARÃMETROS - NÃO MEXER !'!C45</f>
        <v>0</v>
      </c>
      <c r="G41" s="9">
        <f>PREENCHER!G51*'PARÃMETROS - NÃO MEXER !'!C45</f>
        <v>0</v>
      </c>
      <c r="H41" s="21">
        <f t="shared" si="4"/>
        <v>0</v>
      </c>
    </row>
    <row r="42" spans="1:12" ht="25.5" x14ac:dyDescent="0.25">
      <c r="A42" s="84">
        <f t="shared" si="5"/>
        <v>5</v>
      </c>
      <c r="B42" s="28" t="str">
        <f>PREENCHER!B52</f>
        <v>Moderação/mediação em evento científico ou tecnológico</v>
      </c>
      <c r="C42" s="24" t="str">
        <f>PREENCHER!C52</f>
        <v>p/evento</v>
      </c>
      <c r="D42" s="9">
        <f>PREENCHER!D52*'PARÃMETROS - NÃO MEXER !'!C46</f>
        <v>0</v>
      </c>
      <c r="E42" s="9">
        <f>PREENCHER!E52*'PARÃMETROS - NÃO MEXER !'!C46</f>
        <v>0</v>
      </c>
      <c r="F42" s="210">
        <f>PREENCHER!F52*'PARÃMETROS - NÃO MEXER !'!C46</f>
        <v>0</v>
      </c>
      <c r="G42" s="9">
        <f>PREENCHER!G52*'PARÃMETROS - NÃO MEXER !'!C46</f>
        <v>0</v>
      </c>
      <c r="H42" s="21">
        <f t="shared" si="4"/>
        <v>0</v>
      </c>
    </row>
    <row r="43" spans="1:12" ht="38.25" x14ac:dyDescent="0.25">
      <c r="A43" s="84">
        <f t="shared" si="5"/>
        <v>6</v>
      </c>
      <c r="B43" s="28" t="str">
        <f>PREENCHER!B53</f>
        <v>Organização de evento promovidos pela UFRJ com a finalidade de divulgação científica para o público extra-universitário</v>
      </c>
      <c r="C43" s="24" t="str">
        <f>PREENCHER!C53</f>
        <v>p/evento</v>
      </c>
      <c r="D43" s="9">
        <f>PREENCHER!D53*'PARÃMETROS - NÃO MEXER !'!C47</f>
        <v>0</v>
      </c>
      <c r="E43" s="9">
        <f>PREENCHER!E53*'PARÃMETROS - NÃO MEXER !'!C47</f>
        <v>0</v>
      </c>
      <c r="F43" s="210">
        <f>PREENCHER!F53*'PARÃMETROS - NÃO MEXER !'!C47</f>
        <v>0</v>
      </c>
      <c r="G43" s="9">
        <f>PREENCHER!G53*'PARÃMETROS - NÃO MEXER !'!C47</f>
        <v>0</v>
      </c>
      <c r="H43" s="21">
        <f t="shared" si="4"/>
        <v>0</v>
      </c>
    </row>
    <row r="44" spans="1:12" ht="25.5" customHeight="1" x14ac:dyDescent="0.25">
      <c r="A44" s="84">
        <f t="shared" si="5"/>
        <v>7</v>
      </c>
      <c r="B44" s="28" t="str">
        <f>PREENCHER!B54</f>
        <v>Atividades de divulgação científica ou organização de visita técnica.</v>
      </c>
      <c r="C44" s="24" t="str">
        <f>PREENCHER!C54</f>
        <v>p/atividade</v>
      </c>
      <c r="D44" s="9">
        <f>PREENCHER!D54*'PARÃMETROS - NÃO MEXER !'!C48</f>
        <v>0</v>
      </c>
      <c r="E44" s="9">
        <f>PREENCHER!E54*'PARÃMETROS - NÃO MEXER !'!C48</f>
        <v>0</v>
      </c>
      <c r="F44" s="210">
        <f>PREENCHER!F54*'PARÃMETROS - NÃO MEXER !'!C48</f>
        <v>0</v>
      </c>
      <c r="G44" s="9">
        <f>PREENCHER!G54*'PARÃMETROS - NÃO MEXER !'!C48</f>
        <v>0</v>
      </c>
      <c r="H44" s="21">
        <f t="shared" si="4"/>
        <v>0</v>
      </c>
    </row>
    <row r="45" spans="1:12" ht="25.5" x14ac:dyDescent="0.25">
      <c r="A45" s="84">
        <f t="shared" si="5"/>
        <v>8</v>
      </c>
      <c r="B45" s="28" t="str">
        <f>PREENCHER!B55</f>
        <v>Laudo, parecer ou relatório resultante de consultoria técnica</v>
      </c>
      <c r="C45" s="24" t="str">
        <f>PREENCHER!C55</f>
        <v>p/atividade</v>
      </c>
      <c r="D45" s="9">
        <f>PREENCHER!D55*'PARÃMETROS - NÃO MEXER !'!C49</f>
        <v>0</v>
      </c>
      <c r="E45" s="9">
        <f>PREENCHER!E55*'PARÃMETROS - NÃO MEXER !'!C49</f>
        <v>0</v>
      </c>
      <c r="F45" s="210">
        <f>PREENCHER!F55*'PARÃMETROS - NÃO MEXER !'!C49</f>
        <v>0</v>
      </c>
      <c r="G45" s="9">
        <f>PREENCHER!G55*'PARÃMETROS - NÃO MEXER !'!C49</f>
        <v>0</v>
      </c>
      <c r="H45" s="21">
        <f t="shared" si="4"/>
        <v>0</v>
      </c>
    </row>
    <row r="46" spans="1:12" ht="36" customHeight="1" x14ac:dyDescent="0.25">
      <c r="A46" s="84">
        <f t="shared" si="5"/>
        <v>9</v>
      </c>
      <c r="B46" s="28" t="str">
        <f>PREENCHER!B56</f>
        <v>Atuação como consultor ad hocde agência de fomento, agência reguladora ou órgão governamental</v>
      </c>
      <c r="C46" s="24" t="str">
        <f>PREENCHER!C56</f>
        <v>p/atividade</v>
      </c>
      <c r="D46" s="9">
        <f>PREENCHER!D56*'PARÃMETROS - NÃO MEXER !'!C50</f>
        <v>0</v>
      </c>
      <c r="E46" s="9">
        <f>PREENCHER!E56*'PARÃMETROS - NÃO MEXER !'!C50</f>
        <v>0</v>
      </c>
      <c r="F46" s="210">
        <f>PREENCHER!F56*'PARÃMETROS - NÃO MEXER !'!C50</f>
        <v>0</v>
      </c>
      <c r="G46" s="9">
        <f>PREENCHER!G56*'PARÃMETROS - NÃO MEXER !'!C50</f>
        <v>0</v>
      </c>
      <c r="H46" s="21">
        <f t="shared" si="4"/>
        <v>0</v>
      </c>
    </row>
    <row r="47" spans="1:12" ht="24.75" customHeight="1" x14ac:dyDescent="0.25">
      <c r="A47" s="84">
        <f t="shared" si="5"/>
        <v>10</v>
      </c>
      <c r="B47" s="28" t="str">
        <f>PREENCHER!B57</f>
        <v>Envolvimento em políticas públicasm, por meio de formulação, análise, avaliação ou gestão</v>
      </c>
      <c r="C47" s="24" t="str">
        <f>PREENCHER!C57</f>
        <v>p/evento</v>
      </c>
      <c r="D47" s="9">
        <f>PREENCHER!D57*'PARÃMETROS - NÃO MEXER !'!C51</f>
        <v>0</v>
      </c>
      <c r="E47" s="9">
        <f>PREENCHER!E57*'PARÃMETROS - NÃO MEXER !'!C51</f>
        <v>0</v>
      </c>
      <c r="F47" s="210">
        <f>PREENCHER!F57*'PARÃMETROS - NÃO MEXER !'!C51</f>
        <v>0</v>
      </c>
      <c r="G47" s="9">
        <f>PREENCHER!G57*'PARÃMETROS - NÃO MEXER !'!C51</f>
        <v>0</v>
      </c>
      <c r="H47" s="21">
        <f t="shared" ref="H47:H48" si="6">SUM(D47:G47)</f>
        <v>0</v>
      </c>
    </row>
    <row r="48" spans="1:12" ht="24.75" customHeight="1" thickBot="1" x14ac:dyDescent="0.3">
      <c r="A48" s="85">
        <f t="shared" si="5"/>
        <v>11</v>
      </c>
      <c r="B48" s="90" t="str">
        <f>PREENCHER!B58</f>
        <v>Atividade que promova a formação internacionalizada dos estudantes, tal como: promoção de palestras, aulas, videoconferências e outros, no contexto das disciplinas regulares.</v>
      </c>
      <c r="C48" s="88" t="str">
        <f>PREENCHER!C58</f>
        <v>p/atividade</v>
      </c>
      <c r="D48" s="155">
        <f>PREENCHER!D58*'PARÃMETROS - NÃO MEXER !'!C52</f>
        <v>0</v>
      </c>
      <c r="E48" s="155">
        <f>PREENCHER!E58*'PARÃMETROS - NÃO MEXER !'!C52</f>
        <v>0</v>
      </c>
      <c r="F48" s="155">
        <f>PREENCHER!F58*'PARÃMETROS - NÃO MEXER !'!C52</f>
        <v>0</v>
      </c>
      <c r="G48" s="155">
        <f>PREENCHER!G58*'PARÃMETROS - NÃO MEXER !'!C52</f>
        <v>0</v>
      </c>
      <c r="H48" s="156">
        <f t="shared" si="6"/>
        <v>0</v>
      </c>
    </row>
    <row r="49" spans="1:8" ht="19.5" thickBot="1" x14ac:dyDescent="0.3">
      <c r="A49" s="15"/>
      <c r="B49" s="264" t="s">
        <v>9</v>
      </c>
      <c r="C49" s="265"/>
      <c r="D49" s="211">
        <f>SUM(D38:G48)</f>
        <v>0</v>
      </c>
      <c r="E49" s="13"/>
      <c r="F49" s="93"/>
      <c r="G49" s="13"/>
      <c r="H49" s="17"/>
    </row>
    <row r="50" spans="1:8" ht="18.75" x14ac:dyDescent="0.25">
      <c r="A50" s="15"/>
      <c r="B50" s="26"/>
      <c r="C50" s="26"/>
      <c r="D50" s="27"/>
      <c r="E50" s="93"/>
      <c r="F50" s="93"/>
      <c r="G50" s="93"/>
      <c r="H50" s="17"/>
    </row>
    <row r="51" spans="1:8" ht="15.75" thickBot="1" x14ac:dyDescent="0.3">
      <c r="B51" s="14"/>
      <c r="C51" s="14"/>
      <c r="D51" s="10"/>
      <c r="E51" s="10"/>
      <c r="F51" s="92"/>
      <c r="G51" s="10"/>
      <c r="H51" s="22"/>
    </row>
    <row r="52" spans="1:8" ht="21.75" thickBot="1" x14ac:dyDescent="0.3">
      <c r="B52" s="228" t="str">
        <f>'PARÃMETROS - NÃO MEXER !'!B7</f>
        <v>Grupo 4 - Atividades de Gestão e Representação*</v>
      </c>
      <c r="C52" s="229"/>
      <c r="D52" s="229"/>
      <c r="E52" s="229"/>
      <c r="F52" s="229"/>
      <c r="G52" s="229"/>
      <c r="H52" s="230"/>
    </row>
    <row r="53" spans="1:8" x14ac:dyDescent="0.25">
      <c r="B53" s="266" t="s">
        <v>6</v>
      </c>
      <c r="C53" s="267"/>
      <c r="D53" s="18">
        <f>PREENCHER!D61</f>
        <v>0</v>
      </c>
      <c r="E53" s="208">
        <f>PREENCHER!E61</f>
        <v>-1</v>
      </c>
      <c r="F53" s="208">
        <f>PREENCHER!F61</f>
        <v>-2</v>
      </c>
      <c r="G53" s="18">
        <f>PREENCHER!G61</f>
        <v>-3</v>
      </c>
      <c r="H53" s="19" t="s">
        <v>28</v>
      </c>
    </row>
    <row r="54" spans="1:8" ht="15.75" thickBot="1" x14ac:dyDescent="0.3">
      <c r="B54" s="226" t="s">
        <v>2</v>
      </c>
      <c r="C54" s="227"/>
      <c r="D54" s="144" t="s">
        <v>5</v>
      </c>
      <c r="E54" s="144" t="s">
        <v>5</v>
      </c>
      <c r="F54" s="204"/>
      <c r="G54" s="144" t="s">
        <v>5</v>
      </c>
      <c r="H54" s="145" t="s">
        <v>5</v>
      </c>
    </row>
    <row r="55" spans="1:8" ht="38.25" x14ac:dyDescent="0.25">
      <c r="A55" s="122">
        <v>1</v>
      </c>
      <c r="B55" s="166" t="str">
        <f>PREENCHER!B63</f>
        <v>Funções na administração superior da Universidade, decania, diretoria ou diretoria adjunta de Unidade e de Órgão Suplementar</v>
      </c>
      <c r="C55" s="147" t="str">
        <f>PREENCHER!C63</f>
        <v>p/semestre</v>
      </c>
      <c r="D55" s="152">
        <f>PREENCHER!D63*'PARÃMETROS - NÃO MEXER !'!C56</f>
        <v>0</v>
      </c>
      <c r="E55" s="152">
        <f>PREENCHER!E63*'PARÃMETROS - NÃO MEXER !'!C56</f>
        <v>0</v>
      </c>
      <c r="F55" s="212">
        <f>PREENCHER!F63*'PARÃMETROS - NÃO MEXER !'!C56</f>
        <v>0</v>
      </c>
      <c r="G55" s="152">
        <f>PREENCHER!G63*'PARÃMETROS - NÃO MEXER !'!C56</f>
        <v>0</v>
      </c>
      <c r="H55" s="153">
        <f t="shared" ref="H55:H63" si="7">SUM(D55:G55)</f>
        <v>0</v>
      </c>
    </row>
    <row r="56" spans="1:8" ht="26.25" thickBot="1" x14ac:dyDescent="0.3">
      <c r="A56" s="84">
        <f>A55+1</f>
        <v>2</v>
      </c>
      <c r="B56" s="29" t="str">
        <f>PREENCHER!B64</f>
        <v>Coordenação acadêmica de curso de graduação strictu sensu, inclusive interdepartamental e interunidades</v>
      </c>
      <c r="C56" s="20" t="str">
        <f>PREENCHER!C64</f>
        <v>p/semestre</v>
      </c>
      <c r="D56" s="9">
        <f>PREENCHER!D64*'PARÃMETROS - NÃO MEXER !'!C57</f>
        <v>0</v>
      </c>
      <c r="E56" s="9">
        <f>PREENCHER!E64*'PARÃMETROS - NÃO MEXER !'!C57</f>
        <v>0</v>
      </c>
      <c r="F56" s="155">
        <f>PREENCHER!F64*'PARÃMETROS - NÃO MEXER !'!C57</f>
        <v>0</v>
      </c>
      <c r="G56" s="9">
        <f>PREENCHER!G64*'PARÃMETROS - NÃO MEXER !'!C57</f>
        <v>0</v>
      </c>
      <c r="H56" s="21">
        <f t="shared" si="7"/>
        <v>0</v>
      </c>
    </row>
    <row r="57" spans="1:8" x14ac:dyDescent="0.25">
      <c r="A57" s="84">
        <f t="shared" ref="A57:A63" si="8">A56+1</f>
        <v>3</v>
      </c>
      <c r="B57" s="29" t="str">
        <f>PREENCHER!B65</f>
        <v>Chefia de Departamento ou Coordenação de Programa</v>
      </c>
      <c r="C57" s="20" t="str">
        <f>PREENCHER!C65</f>
        <v>p/semestre</v>
      </c>
      <c r="D57" s="9">
        <f>PREENCHER!D65*'PARÃMETROS - NÃO MEXER !'!C58</f>
        <v>0</v>
      </c>
      <c r="E57" s="9">
        <f>PREENCHER!E65*'PARÃMETROS - NÃO MEXER !'!C58</f>
        <v>0</v>
      </c>
      <c r="F57" s="212">
        <f>PREENCHER!F65*'PARÃMETROS - NÃO MEXER !'!C58</f>
        <v>0</v>
      </c>
      <c r="G57" s="9">
        <f>PREENCHER!G65*'PARÃMETROS - NÃO MEXER !'!C58</f>
        <v>0</v>
      </c>
      <c r="H57" s="21">
        <f t="shared" si="7"/>
        <v>0</v>
      </c>
    </row>
    <row r="58" spans="1:8" ht="51" x14ac:dyDescent="0.25">
      <c r="A58" s="84">
        <f t="shared" si="8"/>
        <v>4</v>
      </c>
      <c r="B58" s="29" t="str">
        <f>PREENCHER!B66</f>
        <v>Coordenação de curso de pós-graduação lato sensu,participação em comissão ou grupo de trabalho para tarefas administrativas e/ou acadêmicas específicas</v>
      </c>
      <c r="C58" s="20" t="str">
        <f>PREENCHER!C66</f>
        <v>p/semestre</v>
      </c>
      <c r="D58" s="9">
        <f>PREENCHER!D66*'PARÃMETROS - NÃO MEXER !'!C59</f>
        <v>0</v>
      </c>
      <c r="E58" s="9">
        <f>PREENCHER!E66*'PARÃMETROS - NÃO MEXER !'!C59</f>
        <v>0</v>
      </c>
      <c r="F58" s="9">
        <f>PREENCHER!F66*'PARÃMETROS - NÃO MEXER !'!C59</f>
        <v>0</v>
      </c>
      <c r="G58" s="9">
        <f>PREENCHER!G66*'PARÃMETROS - NÃO MEXER !'!C59</f>
        <v>0</v>
      </c>
      <c r="H58" s="21">
        <f t="shared" si="7"/>
        <v>0</v>
      </c>
    </row>
    <row r="59" spans="1:8" ht="38.25" x14ac:dyDescent="0.25">
      <c r="A59" s="84">
        <f t="shared" si="8"/>
        <v>5</v>
      </c>
      <c r="B59" s="29" t="str">
        <f>PREENCHER!B67</f>
        <v>Participação em colegiado superior da Universidade, de Centro ou de Unidade da UFRJ, na condição de indicado ou eleito</v>
      </c>
      <c r="C59" s="20" t="str">
        <f>PREENCHER!C67</f>
        <v>p/semestre</v>
      </c>
      <c r="D59" s="9">
        <f>PREENCHER!D67*'PARÃMETROS - NÃO MEXER !'!C60</f>
        <v>0</v>
      </c>
      <c r="E59" s="9">
        <f>PREENCHER!E67*'PARÃMETROS - NÃO MEXER !'!C60</f>
        <v>0</v>
      </c>
      <c r="F59" s="9">
        <f>PREENCHER!F67*'PARÃMETROS - NÃO MEXER !'!C60</f>
        <v>0</v>
      </c>
      <c r="G59" s="9">
        <f>PREENCHER!G67*'PARÃMETROS - NÃO MEXER !'!C60</f>
        <v>0</v>
      </c>
      <c r="H59" s="21">
        <f t="shared" si="7"/>
        <v>0</v>
      </c>
    </row>
    <row r="60" spans="1:8" ht="63.75" x14ac:dyDescent="0.25">
      <c r="A60" s="84">
        <f t="shared" si="8"/>
        <v>6</v>
      </c>
      <c r="B60" s="29" t="str">
        <f>PREENCHER!B68</f>
        <v>Participação em órgão de Ministério ou Secretaria Estadual e Municipal nas áreas de Educação, Cultura, Ciência, Tecnologia e Inovação ou outra relacionada à área de atuação do(a) docente, na condição de indicado ou eleito.</v>
      </c>
      <c r="C60" s="20" t="str">
        <f>PREENCHER!C68</f>
        <v>p/semestre</v>
      </c>
      <c r="D60" s="9">
        <f>PREENCHER!D68*'PARÃMETROS - NÃO MEXER !'!C61</f>
        <v>0</v>
      </c>
      <c r="E60" s="9">
        <f>PREENCHER!E68*'PARÃMETROS - NÃO MEXER !'!C61</f>
        <v>0</v>
      </c>
      <c r="F60" s="9">
        <f>PREENCHER!F68*'PARÃMETROS - NÃO MEXER !'!C61</f>
        <v>0</v>
      </c>
      <c r="G60" s="9">
        <f>PREENCHER!G68*'PARÃMETROS - NÃO MEXER !'!C61</f>
        <v>0</v>
      </c>
      <c r="H60" s="21">
        <f t="shared" si="7"/>
        <v>0</v>
      </c>
    </row>
    <row r="61" spans="1:8" ht="25.5" x14ac:dyDescent="0.25">
      <c r="A61" s="84">
        <f t="shared" si="8"/>
        <v>7</v>
      </c>
      <c r="B61" s="29" t="str">
        <f>PREENCHER!B69</f>
        <v>Participação na administração superior de fundação de a´popio credenciada pela UFRJ</v>
      </c>
      <c r="C61" s="20" t="str">
        <f>PREENCHER!C69</f>
        <v>p/semestre</v>
      </c>
      <c r="D61" s="9">
        <f>PREENCHER!D69*'PARÃMETROS - NÃO MEXER !'!C62</f>
        <v>0</v>
      </c>
      <c r="E61" s="9">
        <f>PREENCHER!E69*'PARÃMETROS - NÃO MEXER !'!C62</f>
        <v>0</v>
      </c>
      <c r="F61" s="9">
        <f>PREENCHER!F69*'PARÃMETROS - NÃO MEXER !'!C62</f>
        <v>0</v>
      </c>
      <c r="G61" s="9">
        <f>PREENCHER!G69*'PARÃMETROS - NÃO MEXER !'!C62</f>
        <v>0</v>
      </c>
      <c r="H61" s="21">
        <f t="shared" si="7"/>
        <v>0</v>
      </c>
    </row>
    <row r="62" spans="1:8" ht="25.5" x14ac:dyDescent="0.25">
      <c r="A62" s="84">
        <f t="shared" si="8"/>
        <v>8</v>
      </c>
      <c r="B62" s="29" t="str">
        <f>PREENCHER!B70</f>
        <v xml:space="preserve">Participação em diretoria ou conselho de sindicato ou de órgão de categoria profissional </v>
      </c>
      <c r="C62" s="20" t="str">
        <f>PREENCHER!C70</f>
        <v>p/semestre</v>
      </c>
      <c r="D62" s="9">
        <f>PREENCHER!D70*'PARÃMETROS - NÃO MEXER !'!C63</f>
        <v>0</v>
      </c>
      <c r="E62" s="9">
        <f>PREENCHER!E70*'PARÃMETROS - NÃO MEXER !'!C63</f>
        <v>0</v>
      </c>
      <c r="F62" s="9">
        <f>PREENCHER!F70*'PARÃMETROS - NÃO MEXER !'!C63</f>
        <v>0</v>
      </c>
      <c r="G62" s="9">
        <f>PREENCHER!G70*'PARÃMETROS - NÃO MEXER !'!C63</f>
        <v>0</v>
      </c>
      <c r="H62" s="21">
        <f t="shared" si="7"/>
        <v>0</v>
      </c>
    </row>
    <row r="63" spans="1:8" ht="26.25" thickBot="1" x14ac:dyDescent="0.3">
      <c r="A63" s="85">
        <f t="shared" si="8"/>
        <v>9</v>
      </c>
      <c r="B63" s="196" t="str">
        <f>PREENCHER!B71</f>
        <v>Participação em diretoria ou conselho de sociedade científica</v>
      </c>
      <c r="C63" s="62" t="str">
        <f>PREENCHER!C71</f>
        <v>p/semestre</v>
      </c>
      <c r="D63" s="155">
        <f>PREENCHER!D71*'PARÃMETROS - NÃO MEXER !'!C64</f>
        <v>0</v>
      </c>
      <c r="E63" s="155">
        <f>PREENCHER!E71*'PARÃMETROS - NÃO MEXER !'!C64</f>
        <v>0</v>
      </c>
      <c r="F63" s="155">
        <f>PREENCHER!F71*'PARÃMETROS - NÃO MEXER !'!C64</f>
        <v>0</v>
      </c>
      <c r="G63" s="155">
        <f>PREENCHER!G71*'PARÃMETROS - NÃO MEXER !'!C64</f>
        <v>0</v>
      </c>
      <c r="H63" s="156">
        <f t="shared" si="7"/>
        <v>0</v>
      </c>
    </row>
    <row r="64" spans="1:8" ht="19.5" thickBot="1" x14ac:dyDescent="0.3">
      <c r="A64" s="15"/>
      <c r="B64" s="264" t="s">
        <v>10</v>
      </c>
      <c r="C64" s="265"/>
      <c r="D64" s="157">
        <f>SUM(D55:G63)</f>
        <v>0</v>
      </c>
      <c r="E64" s="30"/>
      <c r="F64" s="30"/>
      <c r="G64" s="30"/>
      <c r="H64" s="30"/>
    </row>
    <row r="65" spans="1:12" x14ac:dyDescent="0.25">
      <c r="A65" s="252"/>
      <c r="B65" s="252"/>
      <c r="C65" s="252"/>
      <c r="D65" s="252"/>
      <c r="E65" s="252"/>
      <c r="F65" s="252"/>
      <c r="G65" s="252"/>
      <c r="H65" s="252"/>
    </row>
    <row r="66" spans="1:12" ht="19.5" thickBot="1" x14ac:dyDescent="0.3">
      <c r="A66" s="15"/>
      <c r="B66" s="26"/>
      <c r="C66" s="26"/>
      <c r="D66" s="27"/>
      <c r="E66" s="30"/>
      <c r="F66" s="30"/>
      <c r="G66" s="30"/>
      <c r="H66" s="30"/>
    </row>
    <row r="67" spans="1:12" ht="21.75" thickBot="1" x14ac:dyDescent="0.3">
      <c r="A67" s="15"/>
      <c r="B67" s="228" t="str">
        <f>'PARÃMETROS - NÃO MEXER !'!B8</f>
        <v>Grupo 5 - Qualificação Acadêmico-Profissional e Outras Atividades</v>
      </c>
      <c r="C67" s="229"/>
      <c r="D67" s="229"/>
      <c r="E67" s="229"/>
      <c r="F67" s="229"/>
      <c r="G67" s="229"/>
      <c r="H67" s="230"/>
    </row>
    <row r="68" spans="1:12" x14ac:dyDescent="0.25">
      <c r="A68" s="15"/>
      <c r="B68" s="266" t="s">
        <v>6</v>
      </c>
      <c r="C68" s="267"/>
      <c r="D68" s="18">
        <f>PREENCHER!D78</f>
        <v>0</v>
      </c>
      <c r="E68" s="208">
        <f>PREENCHER!E78</f>
        <v>-1</v>
      </c>
      <c r="F68" s="208">
        <f>PREENCHER!F78</f>
        <v>-2</v>
      </c>
      <c r="G68" s="18">
        <f>PREENCHER!G78</f>
        <v>-3</v>
      </c>
      <c r="H68" s="19" t="s">
        <v>28</v>
      </c>
    </row>
    <row r="69" spans="1:12" ht="15.75" thickBot="1" x14ac:dyDescent="0.3">
      <c r="A69" s="15"/>
      <c r="B69" s="226" t="s">
        <v>2</v>
      </c>
      <c r="C69" s="227"/>
      <c r="D69" s="144" t="s">
        <v>5</v>
      </c>
      <c r="E69" s="144" t="s">
        <v>5</v>
      </c>
      <c r="F69" s="206"/>
      <c r="G69" s="144" t="s">
        <v>5</v>
      </c>
      <c r="H69" s="145" t="s">
        <v>5</v>
      </c>
    </row>
    <row r="70" spans="1:12" ht="38.25" x14ac:dyDescent="0.25">
      <c r="A70" s="122">
        <v>1</v>
      </c>
      <c r="B70" s="195" t="str">
        <f>PREENCHER!B80</f>
        <v>Ministrar curso, organizar oficina de trabalho, apresentar seminário ou palestra em evento para formação e qualificação acadêmica e profissional</v>
      </c>
      <c r="C70" s="147" t="str">
        <f>PREENCHER!C80</f>
        <v>p/semestre</v>
      </c>
      <c r="D70" s="152">
        <f>PREENCHER!D80*'PARÃMETROS - NÃO MEXER !'!C68</f>
        <v>0</v>
      </c>
      <c r="E70" s="152">
        <f>PREENCHER!E80*'PARÃMETROS - NÃO MEXER !'!C68</f>
        <v>0</v>
      </c>
      <c r="F70" s="210">
        <f>PREENCHER!F80*'PARÃMETROS - NÃO MEXER !'!C68</f>
        <v>0</v>
      </c>
      <c r="G70" s="152">
        <f>PREENCHER!G80*'PARÃMETROS - NÃO MEXER !'!C68</f>
        <v>0</v>
      </c>
      <c r="H70" s="153">
        <f t="shared" ref="H70:H76" si="9">SUM(D70:G70)</f>
        <v>0</v>
      </c>
    </row>
    <row r="71" spans="1:12" ht="38.25" x14ac:dyDescent="0.25">
      <c r="A71" s="84">
        <f>A70+1</f>
        <v>2</v>
      </c>
      <c r="B71" s="31" t="s">
        <v>34</v>
      </c>
      <c r="C71" s="20" t="str">
        <f>PREENCHER!C81</f>
        <v>p/semestre</v>
      </c>
      <c r="D71" s="9">
        <f>PREENCHER!D81*'PARÃMETROS - NÃO MEXER !'!C69</f>
        <v>0</v>
      </c>
      <c r="E71" s="9">
        <f>PREENCHER!E81*'PARÃMETROS - NÃO MEXER !'!C69</f>
        <v>0</v>
      </c>
      <c r="F71" s="9">
        <f>PREENCHER!F81*'PARÃMETROS - NÃO MEXER !'!C69</f>
        <v>0</v>
      </c>
      <c r="G71" s="9">
        <f>PREENCHER!G81*'PARÃMETROS - NÃO MEXER !'!C69</f>
        <v>0</v>
      </c>
      <c r="H71" s="21">
        <f t="shared" si="9"/>
        <v>0</v>
      </c>
    </row>
    <row r="72" spans="1:12" ht="51" x14ac:dyDescent="0.25">
      <c r="A72" s="84">
        <f t="shared" ref="A72:A76" si="10">A71+1</f>
        <v>3</v>
      </c>
      <c r="B72" s="31" t="s">
        <v>43</v>
      </c>
      <c r="C72" s="20" t="str">
        <f>PREENCHER!C82</f>
        <v>p/atividade</v>
      </c>
      <c r="D72" s="9">
        <f>PREENCHER!D82*'PARÃMETROS - NÃO MEXER !'!C70</f>
        <v>0</v>
      </c>
      <c r="E72" s="9">
        <f>PREENCHER!E82*'PARÃMETROS - NÃO MEXER !'!C70</f>
        <v>0</v>
      </c>
      <c r="F72" s="9">
        <f>PREENCHER!F82*'PARÃMETROS - NÃO MEXER !'!C70</f>
        <v>0</v>
      </c>
      <c r="G72" s="9">
        <f>PREENCHER!G82*'PARÃMETROS - NÃO MEXER !'!C70</f>
        <v>0</v>
      </c>
      <c r="H72" s="21">
        <f t="shared" si="9"/>
        <v>0</v>
      </c>
    </row>
    <row r="73" spans="1:12" ht="38.25" x14ac:dyDescent="0.25">
      <c r="A73" s="84">
        <f t="shared" si="10"/>
        <v>4</v>
      </c>
      <c r="B73" s="31" t="s">
        <v>35</v>
      </c>
      <c r="C73" s="20" t="str">
        <f>PREENCHER!C83</f>
        <v>p/prêmio</v>
      </c>
      <c r="D73" s="9">
        <f>PREENCHER!D83*'PARÃMETROS - NÃO MEXER !'!C71</f>
        <v>0</v>
      </c>
      <c r="E73" s="9">
        <f>PREENCHER!E83*'PARÃMETROS - NÃO MEXER !'!C71</f>
        <v>0</v>
      </c>
      <c r="F73" s="9">
        <f>PREENCHER!F83*'PARÃMETROS - NÃO MEXER !'!C71</f>
        <v>0</v>
      </c>
      <c r="G73" s="9">
        <f>PREENCHER!G83*'PARÃMETROS - NÃO MEXER !'!C71</f>
        <v>0</v>
      </c>
      <c r="H73" s="21">
        <f t="shared" si="9"/>
        <v>0</v>
      </c>
    </row>
    <row r="74" spans="1:12" ht="38.25" x14ac:dyDescent="0.25">
      <c r="A74" s="84">
        <f t="shared" si="10"/>
        <v>5</v>
      </c>
      <c r="B74" s="31" t="s">
        <v>36</v>
      </c>
      <c r="C74" s="20" t="str">
        <f>PREENCHER!C84</f>
        <v>p/semestre</v>
      </c>
      <c r="D74" s="9">
        <f>PREENCHER!D84*'PARÃMETROS - NÃO MEXER !'!C72</f>
        <v>0</v>
      </c>
      <c r="E74" s="9">
        <f>PREENCHER!E84*'PARÃMETROS - NÃO MEXER !'!C72</f>
        <v>0</v>
      </c>
      <c r="F74" s="9">
        <f>PREENCHER!F84*'PARÃMETROS - NÃO MEXER !'!C72</f>
        <v>0</v>
      </c>
      <c r="G74" s="9">
        <f>PREENCHER!G84*'PARÃMETROS - NÃO MEXER !'!C72</f>
        <v>0</v>
      </c>
      <c r="H74" s="21">
        <f t="shared" si="9"/>
        <v>0</v>
      </c>
    </row>
    <row r="75" spans="1:12" ht="114.75" x14ac:dyDescent="0.25">
      <c r="A75" s="84">
        <f t="shared" si="10"/>
        <v>6</v>
      </c>
      <c r="B75" s="31" t="s">
        <v>44</v>
      </c>
      <c r="C75" s="20" t="str">
        <f>PREENCHER!C85</f>
        <v>p/atividade</v>
      </c>
      <c r="D75" s="9">
        <f>PREENCHER!D85*'PARÃMETROS - NÃO MEXER !'!C73</f>
        <v>0</v>
      </c>
      <c r="E75" s="9">
        <f>PREENCHER!E85*'PARÃMETROS - NÃO MEXER !'!C73</f>
        <v>0</v>
      </c>
      <c r="F75" s="9">
        <f>PREENCHER!F85*'PARÃMETROS - NÃO MEXER !'!C73</f>
        <v>0</v>
      </c>
      <c r="G75" s="9">
        <f>PREENCHER!G85*'PARÃMETROS - NÃO MEXER !'!C73</f>
        <v>0</v>
      </c>
      <c r="H75" s="21">
        <f t="shared" si="9"/>
        <v>0</v>
      </c>
    </row>
    <row r="76" spans="1:12" ht="26.25" thickBot="1" x14ac:dyDescent="0.3">
      <c r="A76" s="85">
        <f t="shared" si="10"/>
        <v>7</v>
      </c>
      <c r="B76" s="196" t="s">
        <v>37</v>
      </c>
      <c r="C76" s="62" t="str">
        <f>PREENCHER!C86</f>
        <v>p/título ou certificado</v>
      </c>
      <c r="D76" s="155">
        <f>PREENCHER!D86*'PARÃMETROS - NÃO MEXER !'!C74</f>
        <v>0</v>
      </c>
      <c r="E76" s="155">
        <f>PREENCHER!E86*'PARÃMETROS - NÃO MEXER !'!C74</f>
        <v>0</v>
      </c>
      <c r="F76" s="155">
        <f>PREENCHER!F86*'PARÃMETROS - NÃO MEXER !'!C74</f>
        <v>0</v>
      </c>
      <c r="G76" s="155">
        <f>PREENCHER!G86*'PARÃMETROS - NÃO MEXER !'!C74</f>
        <v>0</v>
      </c>
      <c r="H76" s="156">
        <f t="shared" si="9"/>
        <v>0</v>
      </c>
    </row>
    <row r="77" spans="1:12" s="2" customFormat="1" ht="19.5" thickBot="1" x14ac:dyDescent="0.3">
      <c r="A77" s="15"/>
      <c r="B77" s="264" t="s">
        <v>11</v>
      </c>
      <c r="C77" s="265"/>
      <c r="D77" s="197">
        <f>SUM(D70:G76)</f>
        <v>0</v>
      </c>
      <c r="E77" s="13"/>
      <c r="F77" s="93"/>
      <c r="G77" s="13"/>
      <c r="H77" s="17"/>
      <c r="I77" s="15"/>
      <c r="J77" s="5"/>
      <c r="K77" s="5"/>
      <c r="L77" s="5"/>
    </row>
    <row r="78" spans="1:12" s="2" customFormat="1" x14ac:dyDescent="0.25">
      <c r="A78" s="15"/>
      <c r="B78" s="263"/>
      <c r="C78" s="263"/>
      <c r="D78" s="268"/>
      <c r="E78" s="268"/>
      <c r="F78" s="268"/>
      <c r="G78" s="268"/>
      <c r="H78" s="268"/>
      <c r="I78" s="15"/>
      <c r="J78" s="5"/>
      <c r="K78" s="5"/>
      <c r="L78" s="5"/>
    </row>
    <row r="79" spans="1:12" s="2" customFormat="1" x14ac:dyDescent="0.25">
      <c r="A79" s="15"/>
      <c r="B79" s="15"/>
      <c r="C79" s="15"/>
      <c r="D79" s="15"/>
      <c r="E79" s="15"/>
      <c r="F79" s="15"/>
      <c r="G79" s="15"/>
      <c r="H79" s="32"/>
      <c r="I79" s="15"/>
      <c r="J79" s="5"/>
      <c r="K79" s="5"/>
      <c r="L79" s="5"/>
    </row>
    <row r="80" spans="1:12" s="2" customFormat="1" x14ac:dyDescent="0.25">
      <c r="A80" s="8"/>
      <c r="B80" s="8"/>
      <c r="C80" s="8"/>
      <c r="D80" s="8"/>
      <c r="E80" s="8"/>
      <c r="F80" s="8"/>
      <c r="G80" s="8"/>
      <c r="H80" s="16"/>
      <c r="I80" s="15"/>
      <c r="J80" s="5"/>
      <c r="K80" s="5"/>
      <c r="L80" s="5"/>
    </row>
    <row r="82" spans="1:12" s="2" customFormat="1" x14ac:dyDescent="0.25">
      <c r="A82" s="8"/>
      <c r="B82" s="8"/>
      <c r="C82" s="8"/>
      <c r="D82" s="8"/>
      <c r="E82" s="8"/>
      <c r="F82" s="8"/>
      <c r="G82" s="8"/>
      <c r="H82" s="16"/>
      <c r="I82" s="15"/>
      <c r="J82" s="5"/>
      <c r="K82" s="5"/>
      <c r="L82" s="5"/>
    </row>
    <row r="83" spans="1:12" s="2" customFormat="1" x14ac:dyDescent="0.25">
      <c r="A83" s="8"/>
      <c r="B83" s="8"/>
      <c r="C83" s="8"/>
      <c r="D83" s="8"/>
      <c r="E83" s="8"/>
      <c r="F83" s="8"/>
      <c r="G83" s="8"/>
      <c r="H83" s="16"/>
      <c r="I83" s="15"/>
      <c r="J83" s="5"/>
      <c r="K83" s="5"/>
      <c r="L83" s="5"/>
    </row>
    <row r="84" spans="1:12" s="2" customFormat="1" x14ac:dyDescent="0.25">
      <c r="A84" s="8"/>
      <c r="B84" s="8"/>
      <c r="C84" s="8"/>
      <c r="D84" s="8"/>
      <c r="E84" s="8"/>
      <c r="F84" s="8"/>
      <c r="G84" s="8"/>
      <c r="H84" s="16"/>
      <c r="I84" s="15"/>
      <c r="J84" s="5"/>
      <c r="K84" s="5"/>
      <c r="L84" s="5"/>
    </row>
    <row r="103" spans="1:12" s="2" customFormat="1" x14ac:dyDescent="0.25">
      <c r="A103" s="8"/>
      <c r="B103" s="8"/>
      <c r="C103" s="8"/>
      <c r="D103" s="8"/>
      <c r="E103" s="8"/>
      <c r="F103" s="8"/>
      <c r="G103" s="8"/>
      <c r="H103" s="16"/>
      <c r="I103" s="15"/>
      <c r="J103" s="5"/>
      <c r="K103" s="5"/>
      <c r="L103" s="5"/>
    </row>
    <row r="104" spans="1:12" s="2" customFormat="1" x14ac:dyDescent="0.25">
      <c r="A104" s="8"/>
      <c r="B104" s="8"/>
      <c r="C104" s="8"/>
      <c r="D104" s="8"/>
      <c r="E104" s="8"/>
      <c r="F104" s="8"/>
      <c r="G104" s="8"/>
      <c r="H104" s="16"/>
      <c r="I104" s="15"/>
      <c r="J104" s="5"/>
      <c r="K104" s="5"/>
      <c r="L104" s="5"/>
    </row>
    <row r="105" spans="1:12" s="2" customFormat="1" x14ac:dyDescent="0.25">
      <c r="A105" s="8"/>
      <c r="B105" s="8"/>
      <c r="C105" s="8"/>
      <c r="D105" s="8"/>
      <c r="E105" s="8"/>
      <c r="F105" s="8"/>
      <c r="G105" s="8"/>
      <c r="H105" s="16"/>
      <c r="I105" s="15"/>
      <c r="J105" s="5"/>
      <c r="K105" s="5"/>
      <c r="L105" s="5"/>
    </row>
  </sheetData>
  <mergeCells count="27">
    <mergeCell ref="B1:H1"/>
    <mergeCell ref="D78:H78"/>
    <mergeCell ref="B68:C68"/>
    <mergeCell ref="B67:H67"/>
    <mergeCell ref="B37:C37"/>
    <mergeCell ref="B52:H52"/>
    <mergeCell ref="B53:C53"/>
    <mergeCell ref="B64:C64"/>
    <mergeCell ref="B3:H3"/>
    <mergeCell ref="B4:C4"/>
    <mergeCell ref="B20:C20"/>
    <mergeCell ref="B19:C19"/>
    <mergeCell ref="B5:C5"/>
    <mergeCell ref="B18:H18"/>
    <mergeCell ref="B17:C17"/>
    <mergeCell ref="B13:C13"/>
    <mergeCell ref="B78:C78"/>
    <mergeCell ref="B49:C49"/>
    <mergeCell ref="B35:H35"/>
    <mergeCell ref="B31:C31"/>
    <mergeCell ref="B36:C36"/>
    <mergeCell ref="B69:C69"/>
    <mergeCell ref="B77:C77"/>
    <mergeCell ref="B54:C54"/>
    <mergeCell ref="A32:H32"/>
    <mergeCell ref="A33:H33"/>
    <mergeCell ref="A65:H65"/>
  </mergeCells>
  <phoneticPr fontId="1" type="noConversion"/>
  <dataValidations count="1">
    <dataValidation type="whole" allowBlank="1" showInputMessage="1" showErrorMessage="1" sqref="D55:H63 D38:H48 D6:H12 D21:H30 D70:H76">
      <formula1>0</formula1>
      <formula2>10000</formula2>
    </dataValidation>
  </dataValidations>
  <printOptions horizontalCentered="1"/>
  <pageMargins left="0.39370078740157483" right="0.39370078740157483" top="0.59055118110236227" bottom="0.39370078740157483" header="0.19685039370078741" footer="0.19685039370078741"/>
  <pageSetup paperSize="9" scale="80" fitToHeight="0" orientation="portrait" horizontalDpi="4294967294" r:id="rId1"/>
  <headerFooter alignWithMargins="0">
    <oddFooter>&amp;L&amp;"-,Negrito"&amp;10&amp;F
&amp;A&amp;R&amp;"-,Negrito"&amp;10Páginas: &amp;P/&amp;N</oddFooter>
  </headerFooter>
  <rowBreaks count="2" manualBreakCount="2">
    <brk id="34" max="16383" man="1"/>
    <brk id="6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workbookViewId="0">
      <selection activeCell="A6" sqref="A6:D6"/>
    </sheetView>
  </sheetViews>
  <sheetFormatPr defaultRowHeight="15" x14ac:dyDescent="0.25"/>
  <cols>
    <col min="1" max="1" width="72.42578125" style="8" bestFit="1" customWidth="1"/>
    <col min="2" max="2" width="12.7109375" style="8" customWidth="1"/>
    <col min="3" max="3" width="22" style="8" customWidth="1"/>
    <col min="4" max="4" width="20" style="65" bestFit="1" customWidth="1"/>
  </cols>
  <sheetData>
    <row r="1" spans="1:4" ht="30" customHeight="1" thickBot="1" x14ac:dyDescent="0.25">
      <c r="A1" s="273" t="s">
        <v>47</v>
      </c>
      <c r="B1" s="274"/>
      <c r="C1" s="274"/>
      <c r="D1" s="275"/>
    </row>
    <row r="2" spans="1:4" ht="15.75" thickBot="1" x14ac:dyDescent="0.25"/>
    <row r="3" spans="1:4" ht="20.100000000000001" customHeight="1" thickBot="1" x14ac:dyDescent="0.3">
      <c r="A3" s="72" t="s">
        <v>45</v>
      </c>
      <c r="B3" s="73" t="s">
        <v>32</v>
      </c>
      <c r="C3" s="74" t="s">
        <v>46</v>
      </c>
      <c r="D3" s="75" t="s">
        <v>27</v>
      </c>
    </row>
    <row r="4" spans="1:4" ht="20.100000000000001" customHeight="1" x14ac:dyDescent="0.2">
      <c r="A4" s="76" t="str">
        <f>'PARÃMETROS - NÃO MEXER !'!B4</f>
        <v>Grupo 1 - Atividades de Ensino Básico, Graduação e /ou Pós-graduação</v>
      </c>
      <c r="B4" s="199">
        <v>60</v>
      </c>
      <c r="C4" s="77">
        <f>'PONTOS  EST PROBAT- NÃO MEXER!'!D13</f>
        <v>0</v>
      </c>
      <c r="D4" s="70">
        <f>IF((OR(C4&lt;60)),C4,"60,00")</f>
        <v>0</v>
      </c>
    </row>
    <row r="5" spans="1:4" ht="20.100000000000001" customHeight="1" x14ac:dyDescent="0.2">
      <c r="A5" s="78" t="str">
        <f>'PARÃMETROS - NÃO MEXER !'!B5</f>
        <v>Grupo 2 - Atividades de Pesquisa e Produção Intelectual</v>
      </c>
      <c r="B5" s="200">
        <v>50</v>
      </c>
      <c r="C5" s="79">
        <f>'PONTOS  EST PROBAT- NÃO MEXER!'!D31</f>
        <v>0</v>
      </c>
      <c r="D5" s="71">
        <f>IF((OR(C5&lt;60)),C5,"50,00")</f>
        <v>0</v>
      </c>
    </row>
    <row r="6" spans="1:4" ht="20.100000000000001" customHeight="1" x14ac:dyDescent="0.2">
      <c r="A6" s="78" t="str">
        <f>'PARÃMETROS - NÃO MEXER !'!B6</f>
        <v>Grupo 3 - Atividades de Extensão</v>
      </c>
      <c r="B6" s="200">
        <v>50</v>
      </c>
      <c r="C6" s="79">
        <f>'PONTOS  EST PROBAT- NÃO MEXER!'!D49</f>
        <v>0</v>
      </c>
      <c r="D6" s="71">
        <f>IF((OR(C6&lt;50)),C6,"50,00")</f>
        <v>0</v>
      </c>
    </row>
    <row r="7" spans="1:4" ht="20.100000000000001" customHeight="1" x14ac:dyDescent="0.2">
      <c r="A7" s="78" t="str">
        <f>'PARÃMETROS - NÃO MEXER !'!B7</f>
        <v>Grupo 4 - Atividades de Gestão e Representação*</v>
      </c>
      <c r="B7" s="200">
        <v>20</v>
      </c>
      <c r="C7" s="79">
        <f>'PONTOS  EST PROBAT- NÃO MEXER!'!D64</f>
        <v>0</v>
      </c>
      <c r="D7" s="80">
        <f>IF((OR(C7&lt;20)),C7,"20,00")</f>
        <v>0</v>
      </c>
    </row>
    <row r="8" spans="1:4" ht="20.100000000000001" customHeight="1" thickBot="1" x14ac:dyDescent="0.25">
      <c r="A8" s="81" t="str">
        <f>'PARÃMETROS - NÃO MEXER !'!B8</f>
        <v>Grupo 5 - Qualificação Acadêmico-Profissional e Outras Atividades</v>
      </c>
      <c r="B8" s="201">
        <v>20</v>
      </c>
      <c r="C8" s="82">
        <f>'PONTOS  EST PROBAT- NÃO MEXER!'!D77</f>
        <v>0</v>
      </c>
      <c r="D8" s="71">
        <f>IF((OR(C8&lt;20)),C8,"20,00")</f>
        <v>0</v>
      </c>
    </row>
    <row r="9" spans="1:4" ht="20.100000000000001" customHeight="1" thickBot="1" x14ac:dyDescent="0.25">
      <c r="A9" s="202" t="s">
        <v>3</v>
      </c>
      <c r="B9" s="203">
        <v>200</v>
      </c>
      <c r="C9" s="83" t="s">
        <v>29</v>
      </c>
      <c r="D9" s="83">
        <f>SUM(D4+D5+D6+D7+D8)</f>
        <v>0</v>
      </c>
    </row>
    <row r="10" spans="1:4" ht="15" customHeight="1" x14ac:dyDescent="0.2">
      <c r="B10" s="198"/>
    </row>
    <row r="11" spans="1:4" ht="15" customHeight="1" x14ac:dyDescent="0.2"/>
    <row r="12" spans="1:4" ht="15" customHeight="1" x14ac:dyDescent="0.2"/>
    <row r="13" spans="1:4" ht="15" customHeight="1" x14ac:dyDescent="0.2"/>
    <row r="14" spans="1:4" ht="15" customHeight="1" x14ac:dyDescent="0.2"/>
    <row r="15" spans="1:4" ht="15" customHeight="1" x14ac:dyDescent="0.2"/>
    <row r="16" spans="1:4" ht="15" customHeight="1" x14ac:dyDescent="0.25">
      <c r="A16" s="69"/>
      <c r="B16" s="69"/>
    </row>
    <row r="17" spans="1:2" ht="15" customHeight="1" x14ac:dyDescent="0.2"/>
    <row r="18" spans="1:2" ht="15" customHeight="1" x14ac:dyDescent="0.25">
      <c r="A18" s="69"/>
      <c r="B18" s="69"/>
    </row>
    <row r="19" spans="1:2" ht="15" customHeight="1" x14ac:dyDescent="0.2"/>
    <row r="20" spans="1:2" ht="15" customHeight="1" x14ac:dyDescent="0.2"/>
  </sheetData>
  <mergeCells count="1">
    <mergeCell ref="A1:D1"/>
  </mergeCells>
  <phoneticPr fontId="1" type="noConversion"/>
  <printOptions horizontalCentered="1"/>
  <pageMargins left="0.59055118110236227" right="0" top="0.78740157480314965" bottom="0.78740157480314965" header="0" footer="0.78740157480314965"/>
  <pageSetup paperSize="9" scale="95" orientation="landscape" horizontalDpi="4294967294" r:id="rId1"/>
  <headerFooter>
    <oddFooter>&amp;L&amp;"-,Negrito"&amp;10&amp;F
&amp;A&amp;R&amp;"-,Negrito"&amp;10Páginas: 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E1328"/>
  <sheetViews>
    <sheetView zoomScaleNormal="100" workbookViewId="0">
      <selection activeCell="B9" sqref="B9"/>
    </sheetView>
  </sheetViews>
  <sheetFormatPr defaultRowHeight="15" x14ac:dyDescent="0.25"/>
  <cols>
    <col min="1" max="1" width="3.140625" style="8" bestFit="1" customWidth="1"/>
    <col min="2" max="2" width="71" style="100" customWidth="1"/>
    <col min="3" max="3" width="17.42578125" style="8" bestFit="1" customWidth="1"/>
    <col min="4" max="4" width="19.7109375" style="124" customWidth="1"/>
    <col min="5" max="5" width="1.7109375" style="33" customWidth="1"/>
  </cols>
  <sheetData>
    <row r="1" spans="1:4" ht="15.75" thickBot="1" x14ac:dyDescent="0.25">
      <c r="D1" s="101"/>
    </row>
    <row r="2" spans="1:4" ht="15.75" thickBot="1" x14ac:dyDescent="0.3">
      <c r="B2" s="288" t="s">
        <v>0</v>
      </c>
      <c r="C2" s="289"/>
      <c r="D2" s="101"/>
    </row>
    <row r="3" spans="1:4" ht="15.75" customHeight="1" thickBot="1" x14ac:dyDescent="0.3">
      <c r="B3" s="102" t="s">
        <v>1</v>
      </c>
      <c r="C3" s="103" t="s">
        <v>41</v>
      </c>
      <c r="D3" s="104"/>
    </row>
    <row r="4" spans="1:4" x14ac:dyDescent="0.25">
      <c r="B4" s="105" t="s">
        <v>23</v>
      </c>
      <c r="C4" s="106">
        <v>60</v>
      </c>
      <c r="D4" s="107"/>
    </row>
    <row r="5" spans="1:4" x14ac:dyDescent="0.25">
      <c r="B5" s="108" t="s">
        <v>24</v>
      </c>
      <c r="C5" s="106">
        <v>50</v>
      </c>
      <c r="D5" s="107"/>
    </row>
    <row r="6" spans="1:4" x14ac:dyDescent="0.25">
      <c r="B6" s="108" t="s">
        <v>25</v>
      </c>
      <c r="C6" s="106">
        <v>50</v>
      </c>
      <c r="D6" s="107"/>
    </row>
    <row r="7" spans="1:4" ht="17.25" x14ac:dyDescent="0.25">
      <c r="B7" s="108" t="s">
        <v>93</v>
      </c>
      <c r="C7" s="109">
        <v>20</v>
      </c>
      <c r="D7" s="107"/>
    </row>
    <row r="8" spans="1:4" x14ac:dyDescent="0.25">
      <c r="B8" s="108" t="s">
        <v>26</v>
      </c>
      <c r="C8" s="109">
        <v>20</v>
      </c>
      <c r="D8" s="107"/>
    </row>
    <row r="9" spans="1:4" x14ac:dyDescent="0.25">
      <c r="B9" s="108" t="s">
        <v>103</v>
      </c>
      <c r="C9" s="109">
        <v>200</v>
      </c>
      <c r="D9" s="101"/>
    </row>
    <row r="10" spans="1:4" ht="15.75" thickBot="1" x14ac:dyDescent="0.3">
      <c r="B10" s="110" t="s">
        <v>102</v>
      </c>
      <c r="C10" s="111">
        <v>115</v>
      </c>
      <c r="D10" s="101"/>
    </row>
    <row r="11" spans="1:4" x14ac:dyDescent="0.2">
      <c r="D11" s="101"/>
    </row>
    <row r="12" spans="1:4" ht="15.75" thickBot="1" x14ac:dyDescent="0.25">
      <c r="D12" s="101"/>
    </row>
    <row r="13" spans="1:4" x14ac:dyDescent="0.25">
      <c r="A13" s="276" t="str">
        <f>B4</f>
        <v>Grupo 1 - Atividades de Ensino Básico, Graduação e /ou Pós-graduação</v>
      </c>
      <c r="B13" s="277"/>
      <c r="C13" s="282" t="s">
        <v>41</v>
      </c>
      <c r="D13" s="290" t="s">
        <v>20</v>
      </c>
    </row>
    <row r="14" spans="1:4" ht="15.75" thickBot="1" x14ac:dyDescent="0.3">
      <c r="A14" s="278"/>
      <c r="B14" s="279"/>
      <c r="C14" s="283"/>
      <c r="D14" s="291"/>
    </row>
    <row r="15" spans="1:4" ht="30" x14ac:dyDescent="0.25">
      <c r="A15" s="112">
        <v>1</v>
      </c>
      <c r="B15" s="125" t="str">
        <f>PREENCHER!B14</f>
        <v>Oferta e execução de disciplinas* e requisitos curriculares suplementares regularmente cadastrados na UFRJ</v>
      </c>
      <c r="C15" s="126">
        <v>0.17499999999999999</v>
      </c>
      <c r="D15" s="127" t="s">
        <v>12</v>
      </c>
    </row>
    <row r="16" spans="1:4" ht="29.25" customHeight="1" x14ac:dyDescent="0.2">
      <c r="A16" s="84">
        <f>A15+1</f>
        <v>2</v>
      </c>
      <c r="B16" s="125" t="str">
        <f>PREENCHER!B15</f>
        <v>Orientação** acadêmica de iniciação científica, de trabalhos de fim de curso de graduação, de especialização e pós-graduação lato-sensu</v>
      </c>
      <c r="C16" s="128">
        <v>0.5</v>
      </c>
      <c r="D16" s="129" t="s">
        <v>48</v>
      </c>
    </row>
    <row r="17" spans="1:4" x14ac:dyDescent="0.25">
      <c r="A17" s="84">
        <f t="shared" ref="A17:A21" si="0">A16+1</f>
        <v>3</v>
      </c>
      <c r="B17" s="125" t="str">
        <f>PREENCHER!B16</f>
        <v>Orientação**de dissertação de mestrado</v>
      </c>
      <c r="C17" s="130">
        <v>1</v>
      </c>
      <c r="D17" s="129" t="s">
        <v>48</v>
      </c>
    </row>
    <row r="18" spans="1:4" x14ac:dyDescent="0.25">
      <c r="A18" s="84">
        <f t="shared" si="0"/>
        <v>4</v>
      </c>
      <c r="B18" s="125" t="str">
        <f>PREENCHER!B17</f>
        <v>Orientação**de tese de doutorado</v>
      </c>
      <c r="C18" s="130">
        <v>1.5</v>
      </c>
      <c r="D18" s="129" t="s">
        <v>48</v>
      </c>
    </row>
    <row r="19" spans="1:4" ht="30" x14ac:dyDescent="0.25">
      <c r="A19" s="84">
        <f t="shared" si="0"/>
        <v>5</v>
      </c>
      <c r="B19" s="131" t="str">
        <f>PREENCHER!B18</f>
        <v>Supervisão de monitoria, tutoria ou estágio de pós-doutorado</v>
      </c>
      <c r="C19" s="130">
        <v>0.5</v>
      </c>
      <c r="D19" s="129" t="s">
        <v>49</v>
      </c>
    </row>
    <row r="20" spans="1:4" ht="30" x14ac:dyDescent="0.25">
      <c r="A20" s="84">
        <f t="shared" si="0"/>
        <v>6</v>
      </c>
      <c r="B20" s="125" t="str">
        <f>PREENCHER!B19</f>
        <v>Participação em banca examinadora de monografia, de qualificação em nível de pós-graduação, de dissertação de mestrado e de tese de doutorado.</v>
      </c>
      <c r="C20" s="130">
        <v>0.5</v>
      </c>
      <c r="D20" s="129" t="s">
        <v>53</v>
      </c>
    </row>
    <row r="21" spans="1:4" ht="15.75" thickBot="1" x14ac:dyDescent="0.3">
      <c r="A21" s="84">
        <f t="shared" si="0"/>
        <v>7</v>
      </c>
      <c r="B21" s="132" t="str">
        <f>PREENCHER!B20</f>
        <v>Supervisão de estágios curriculares</v>
      </c>
      <c r="C21" s="133">
        <v>8.7499999999999994E-2</v>
      </c>
      <c r="D21" s="134" t="s">
        <v>12</v>
      </c>
    </row>
    <row r="22" spans="1:4" x14ac:dyDescent="0.2">
      <c r="A22" s="251" t="str">
        <f>PREENCHER!A21</f>
        <v>*Para efeitos de avaliação de Estágio Probatório, a pontuação considera o tempo de preparação dos conteúdos da disciplina.</v>
      </c>
      <c r="B22" s="251"/>
      <c r="C22" s="251"/>
      <c r="D22" s="251"/>
    </row>
    <row r="23" spans="1:4" x14ac:dyDescent="0.25">
      <c r="A23" s="251" t="str">
        <f>PREENCHER!A22</f>
        <v>**A pontuação de cada orientação independe do número de orientadores.</v>
      </c>
      <c r="B23" s="251"/>
      <c r="C23" s="251"/>
      <c r="D23" s="251"/>
    </row>
    <row r="24" spans="1:4" ht="15.75" thickBot="1" x14ac:dyDescent="0.3">
      <c r="A24" s="35"/>
      <c r="B24" s="113"/>
      <c r="C24" s="22"/>
      <c r="D24" s="114"/>
    </row>
    <row r="25" spans="1:4" x14ac:dyDescent="0.25">
      <c r="A25" s="276" t="str">
        <f>B5</f>
        <v>Grupo 2 - Atividades de Pesquisa e Produção Intelectual</v>
      </c>
      <c r="B25" s="277"/>
      <c r="C25" s="282" t="s">
        <v>41</v>
      </c>
      <c r="D25" s="292" t="s">
        <v>20</v>
      </c>
    </row>
    <row r="26" spans="1:4" ht="15.75" thickBot="1" x14ac:dyDescent="0.3">
      <c r="A26" s="278"/>
      <c r="B26" s="279"/>
      <c r="C26" s="283"/>
      <c r="D26" s="293"/>
    </row>
    <row r="27" spans="1:4" x14ac:dyDescent="0.25">
      <c r="A27" s="122">
        <v>1</v>
      </c>
      <c r="B27" s="177" t="str">
        <f>PREENCHER!B27</f>
        <v xml:space="preserve">Autoria ou coautoria de livro científico e/ou tecnológico </v>
      </c>
      <c r="C27" s="178">
        <v>12</v>
      </c>
      <c r="D27" s="141" t="str">
        <f>PREENCHER!C27</f>
        <v>p/livro</v>
      </c>
    </row>
    <row r="28" spans="1:4" x14ac:dyDescent="0.25">
      <c r="A28" s="84">
        <f>A27+1</f>
        <v>2</v>
      </c>
      <c r="B28" s="135" t="str">
        <f>PREENCHER!B28</f>
        <v>Editoria ou coordenação de livro científico e/ou tecnológico</v>
      </c>
      <c r="C28" s="137">
        <v>10</v>
      </c>
      <c r="D28" s="127" t="str">
        <f>PREENCHER!C28</f>
        <v>p/livro</v>
      </c>
    </row>
    <row r="29" spans="1:4" ht="30" x14ac:dyDescent="0.25">
      <c r="A29" s="84">
        <f t="shared" ref="A29:A36" si="1">A28+1</f>
        <v>3</v>
      </c>
      <c r="B29" s="135" t="str">
        <f>PREENCHER!B29</f>
        <v>Publicação de artigo em periódico indexado* e capítulo de livro científico e/ou tecnológico</v>
      </c>
      <c r="C29" s="137">
        <v>10</v>
      </c>
      <c r="D29" s="127" t="str">
        <f>PREENCHER!C29</f>
        <v>p/artigo ou capítulo</v>
      </c>
    </row>
    <row r="30" spans="1:4" x14ac:dyDescent="0.25">
      <c r="A30" s="84">
        <f t="shared" si="1"/>
        <v>4</v>
      </c>
      <c r="B30" s="135" t="str">
        <f>PREENCHER!B30</f>
        <v>Publicação de artigo em periódico não indexado</v>
      </c>
      <c r="C30" s="137">
        <v>3</v>
      </c>
      <c r="D30" s="127" t="str">
        <f>PREENCHER!C30</f>
        <v>p/artigo</v>
      </c>
    </row>
    <row r="31" spans="1:4" ht="27.75" customHeight="1" x14ac:dyDescent="0.25">
      <c r="A31" s="84">
        <f t="shared" si="1"/>
        <v>5</v>
      </c>
      <c r="B31" s="135" t="str">
        <f>PREENCHER!B31</f>
        <v>Apresentação de trabalho em congresso, simpósio, seminário ou outro evento científico e tecnológico e/ou publicação nos respectivos anais</v>
      </c>
      <c r="C31" s="137">
        <v>5</v>
      </c>
      <c r="D31" s="127" t="str">
        <f>PREENCHER!C31</f>
        <v>p/trabalho</v>
      </c>
    </row>
    <row r="32" spans="1:4" x14ac:dyDescent="0.25">
      <c r="A32" s="84">
        <f t="shared" si="1"/>
        <v>6</v>
      </c>
      <c r="B32" s="135" t="str">
        <f>PREENCHER!B32</f>
        <v>Concessão de Patente**</v>
      </c>
      <c r="C32" s="137">
        <v>12</v>
      </c>
      <c r="D32" s="127" t="str">
        <f>PREENCHER!C32</f>
        <v>p/patente</v>
      </c>
    </row>
    <row r="33" spans="1:5" x14ac:dyDescent="0.25">
      <c r="A33" s="84">
        <f t="shared" si="1"/>
        <v>7</v>
      </c>
      <c r="B33" s="135" t="str">
        <f>PREENCHER!B33</f>
        <v>Curadoria de exposições ou de coleções científicas</v>
      </c>
      <c r="C33" s="137">
        <v>1</v>
      </c>
      <c r="D33" s="127" t="str">
        <f>PREENCHER!C33</f>
        <v>p/evento</v>
      </c>
    </row>
    <row r="34" spans="1:5" ht="30.75" customHeight="1" x14ac:dyDescent="0.25">
      <c r="A34" s="84">
        <f t="shared" si="1"/>
        <v>8</v>
      </c>
      <c r="B34" s="135" t="str">
        <f>PREENCHER!B34</f>
        <v>Produção de material didárico e de tecnologia educacional, registrada na instância competente da UFRJ</v>
      </c>
      <c r="C34" s="137">
        <v>5</v>
      </c>
      <c r="D34" s="127" t="str">
        <f>PREENCHER!C34</f>
        <v>p/trabalho</v>
      </c>
    </row>
    <row r="35" spans="1:5" x14ac:dyDescent="0.25">
      <c r="A35" s="84">
        <f t="shared" si="1"/>
        <v>9</v>
      </c>
      <c r="B35" s="135" t="str">
        <f>PREENCHER!B35</f>
        <v>Participação em projeto apovado por agência de fomento</v>
      </c>
      <c r="C35" s="137">
        <v>5</v>
      </c>
      <c r="D35" s="127" t="str">
        <f>PREENCHER!C35</f>
        <v>p/projeto</v>
      </c>
    </row>
    <row r="36" spans="1:5" ht="30.75" thickBot="1" x14ac:dyDescent="0.3">
      <c r="A36" s="85">
        <f t="shared" si="1"/>
        <v>10</v>
      </c>
      <c r="B36" s="179" t="str">
        <f>PREENCHER!B36</f>
        <v>Liderança de grupo de pesquisa cadastrado no "Diretório dos Grupos de Pesquisa no Brasil"</v>
      </c>
      <c r="C36" s="142">
        <v>2</v>
      </c>
      <c r="D36" s="180" t="str">
        <f>PREENCHER!C36</f>
        <v>p/grupo</v>
      </c>
    </row>
    <row r="37" spans="1:5" x14ac:dyDescent="0.25">
      <c r="A37" s="251" t="str">
        <f>PREENCHER!A37</f>
        <v>*Periódico constante em bases de indexação ténico-científicas.</v>
      </c>
      <c r="B37" s="251"/>
      <c r="C37" s="251"/>
      <c r="D37" s="251"/>
    </row>
    <row r="38" spans="1:5" x14ac:dyDescent="0.25">
      <c r="A38" s="251" t="str">
        <f>PREENCHER!A38</f>
        <v>**Conforme estabelecido pelo INPI ou Órgão Internacional equivalente.</v>
      </c>
      <c r="B38" s="251"/>
      <c r="C38" s="251"/>
      <c r="D38" s="251"/>
    </row>
    <row r="39" spans="1:5" s="3" customFormat="1" ht="15.75" thickBot="1" x14ac:dyDescent="0.3">
      <c r="A39" s="35"/>
      <c r="B39" s="115"/>
      <c r="C39" s="116"/>
      <c r="D39" s="114"/>
      <c r="E39" s="117"/>
    </row>
    <row r="40" spans="1:5" x14ac:dyDescent="0.25">
      <c r="A40" s="276" t="str">
        <f>B6</f>
        <v>Grupo 3 - Atividades de Extensão</v>
      </c>
      <c r="B40" s="277"/>
      <c r="C40" s="282" t="s">
        <v>41</v>
      </c>
      <c r="D40" s="286" t="s">
        <v>20</v>
      </c>
    </row>
    <row r="41" spans="1:5" ht="15.75" thickBot="1" x14ac:dyDescent="0.3">
      <c r="A41" s="278"/>
      <c r="B41" s="279"/>
      <c r="C41" s="283"/>
      <c r="D41" s="287"/>
    </row>
    <row r="42" spans="1:5" ht="30" x14ac:dyDescent="0.25">
      <c r="A42" s="122">
        <v>1</v>
      </c>
      <c r="B42" s="172" t="str">
        <f>PREENCHER!B48</f>
        <v>Atuação em projeto, programa ou curso de extensão regularmente cadastrado na UFRJ</v>
      </c>
      <c r="C42" s="181">
        <v>5</v>
      </c>
      <c r="D42" s="141" t="str">
        <f>PREENCHER!C48</f>
        <v>p/atividade/semestre</v>
      </c>
    </row>
    <row r="43" spans="1:5" ht="45" x14ac:dyDescent="0.25">
      <c r="A43" s="84">
        <f>A42+1</f>
        <v>2</v>
      </c>
      <c r="B43" s="138" t="str">
        <f>PREENCHER!B49</f>
        <v>Atividade de ensino ou pesquisa que caracterize integração entre a UFRJ e a comunidade atendendo a projeto cadastrado na UFRJ ou aprovado pelo Colegiado Superior da Unidade ou pelo Conselho de Centro</v>
      </c>
      <c r="C43" s="182">
        <v>5</v>
      </c>
      <c r="D43" s="127" t="str">
        <f>PREENCHER!C49</f>
        <v>p/atividade/semestre</v>
      </c>
    </row>
    <row r="44" spans="1:5" ht="30" x14ac:dyDescent="0.25">
      <c r="A44" s="84">
        <f t="shared" ref="A44:A52" si="2">A43+1</f>
        <v>3</v>
      </c>
      <c r="B44" s="138" t="str">
        <f>PREENCHER!B50</f>
        <v>Orientação de alunos em atividades de extensão</v>
      </c>
      <c r="C44" s="182">
        <v>1.5</v>
      </c>
      <c r="D44" s="127" t="str">
        <f>PREENCHER!C50</f>
        <v>p/orientação/semestre</v>
      </c>
    </row>
    <row r="45" spans="1:5" x14ac:dyDescent="0.25">
      <c r="A45" s="84">
        <f t="shared" si="2"/>
        <v>4</v>
      </c>
      <c r="B45" s="138" t="str">
        <f>PREENCHER!B51</f>
        <v>Participação na organização de evento científico ou tecnológico</v>
      </c>
      <c r="C45" s="182">
        <v>10</v>
      </c>
      <c r="D45" s="127" t="str">
        <f>PREENCHER!C51</f>
        <v>p/evento</v>
      </c>
    </row>
    <row r="46" spans="1:5" x14ac:dyDescent="0.25">
      <c r="A46" s="84">
        <f t="shared" si="2"/>
        <v>5</v>
      </c>
      <c r="B46" s="138" t="str">
        <f>PREENCHER!B52</f>
        <v>Moderação/mediação em evento científico ou tecnológico</v>
      </c>
      <c r="C46" s="182">
        <v>3</v>
      </c>
      <c r="D46" s="127" t="str">
        <f>PREENCHER!C52</f>
        <v>p/evento</v>
      </c>
    </row>
    <row r="47" spans="1:5" ht="30" x14ac:dyDescent="0.25">
      <c r="A47" s="84">
        <f t="shared" si="2"/>
        <v>6</v>
      </c>
      <c r="B47" s="138" t="str">
        <f>PREENCHER!B53</f>
        <v>Organização de evento promovidos pela UFRJ com a finalidade de divulgação científica para o público extra-universitário</v>
      </c>
      <c r="C47" s="182">
        <v>5</v>
      </c>
      <c r="D47" s="127" t="str">
        <f>PREENCHER!C53</f>
        <v>p/evento</v>
      </c>
    </row>
    <row r="48" spans="1:5" x14ac:dyDescent="0.25">
      <c r="A48" s="84">
        <f t="shared" si="2"/>
        <v>7</v>
      </c>
      <c r="B48" s="138" t="str">
        <f>PREENCHER!B54</f>
        <v>Atividades de divulgação científica ou organização de visita técnica.</v>
      </c>
      <c r="C48" s="182">
        <v>5</v>
      </c>
      <c r="D48" s="127" t="str">
        <f>PREENCHER!C54</f>
        <v>p/atividade</v>
      </c>
    </row>
    <row r="49" spans="1:4" x14ac:dyDescent="0.25">
      <c r="A49" s="84">
        <f t="shared" si="2"/>
        <v>8</v>
      </c>
      <c r="B49" s="138" t="str">
        <f>PREENCHER!B55</f>
        <v>Laudo, parecer ou relatório resultante de consultoria técnica</v>
      </c>
      <c r="C49" s="182">
        <v>3</v>
      </c>
      <c r="D49" s="127" t="str">
        <f>PREENCHER!C55</f>
        <v>p/atividade</v>
      </c>
    </row>
    <row r="50" spans="1:4" ht="30" x14ac:dyDescent="0.25">
      <c r="A50" s="169">
        <f t="shared" si="2"/>
        <v>9</v>
      </c>
      <c r="B50" s="170" t="str">
        <f>PREENCHER!B56</f>
        <v>Atuação como consultor ad hocde agência de fomento, agência reguladora ou órgão governamental</v>
      </c>
      <c r="C50" s="183">
        <v>3</v>
      </c>
      <c r="D50" s="171" t="str">
        <f>PREENCHER!C56</f>
        <v>p/atividade</v>
      </c>
    </row>
    <row r="51" spans="1:4" ht="27" customHeight="1" x14ac:dyDescent="0.25">
      <c r="A51" s="173">
        <f t="shared" si="2"/>
        <v>10</v>
      </c>
      <c r="B51" s="175" t="str">
        <f>PREENCHER!B57</f>
        <v>Envolvimento em políticas públicasm, por meio de formulação, análise, avaliação ou gestão</v>
      </c>
      <c r="C51" s="182">
        <v>3</v>
      </c>
      <c r="D51" s="129" t="str">
        <f>PREENCHER!C57</f>
        <v>p/evento</v>
      </c>
    </row>
    <row r="52" spans="1:4" ht="46.5" customHeight="1" thickBot="1" x14ac:dyDescent="0.3">
      <c r="A52" s="174">
        <f t="shared" si="2"/>
        <v>11</v>
      </c>
      <c r="B52" s="176" t="str">
        <f>PREENCHER!B58</f>
        <v>Atividade que promova a formação internacionalizada dos estudantes, tal como: promoção de palestras, aulas, videoconferências e outros, no contexto das disciplinas regulares.</v>
      </c>
      <c r="C52" s="184">
        <v>3</v>
      </c>
      <c r="D52" s="134" t="str">
        <f>PREENCHER!C58</f>
        <v>p/atividade</v>
      </c>
    </row>
    <row r="53" spans="1:4" ht="15.75" thickBot="1" x14ac:dyDescent="0.3">
      <c r="A53" s="35"/>
      <c r="B53" s="139"/>
      <c r="C53" s="158"/>
      <c r="D53" s="159"/>
    </row>
    <row r="54" spans="1:4" x14ac:dyDescent="0.25">
      <c r="A54" s="276" t="str">
        <f>B7</f>
        <v>Grupo 4 - Atividades de Gestão e Representação*</v>
      </c>
      <c r="B54" s="277"/>
      <c r="C54" s="282" t="s">
        <v>41</v>
      </c>
      <c r="D54" s="284" t="s">
        <v>20</v>
      </c>
    </row>
    <row r="55" spans="1:4" ht="15.75" thickBot="1" x14ac:dyDescent="0.3">
      <c r="A55" s="278"/>
      <c r="B55" s="279"/>
      <c r="C55" s="283"/>
      <c r="D55" s="285"/>
    </row>
    <row r="56" spans="1:4" ht="30" x14ac:dyDescent="0.25">
      <c r="A56" s="84">
        <v>1</v>
      </c>
      <c r="B56" s="140" t="str">
        <f>PREENCHER!B63</f>
        <v>Funções na administração superior da Universidade, decania, diretoria ou diretoria adjunta de Unidade e de Órgão Suplementar</v>
      </c>
      <c r="C56" s="178">
        <v>10</v>
      </c>
      <c r="D56" s="141" t="str">
        <f>PREENCHER!C63</f>
        <v>p/semestre</v>
      </c>
    </row>
    <row r="57" spans="1:4" ht="30" x14ac:dyDescent="0.25">
      <c r="A57" s="84">
        <f t="shared" ref="A57:A64" si="3">A56+1</f>
        <v>2</v>
      </c>
      <c r="B57" s="189" t="str">
        <f>PREENCHER!B64</f>
        <v>Coordenação acadêmica de curso de graduação strictu sensu, inclusive interdepartamental e interunidades</v>
      </c>
      <c r="C57" s="136">
        <v>8</v>
      </c>
      <c r="D57" s="127" t="str">
        <f>PREENCHER!C64</f>
        <v>p/semestre</v>
      </c>
    </row>
    <row r="58" spans="1:4" x14ac:dyDescent="0.25">
      <c r="A58" s="84">
        <f t="shared" si="3"/>
        <v>3</v>
      </c>
      <c r="B58" s="189" t="str">
        <f>PREENCHER!B65</f>
        <v>Chefia de Departamento ou Coordenação de Programa</v>
      </c>
      <c r="C58" s="136">
        <v>10</v>
      </c>
      <c r="D58" s="127" t="str">
        <f>PREENCHER!C65</f>
        <v>p/semestre</v>
      </c>
    </row>
    <row r="59" spans="1:4" ht="45" x14ac:dyDescent="0.25">
      <c r="A59" s="84">
        <f t="shared" si="3"/>
        <v>4</v>
      </c>
      <c r="B59" s="189" t="str">
        <f>PREENCHER!B66</f>
        <v>Coordenação de curso de pós-graduação lato sensu,participação em comissão ou grupo de trabalho para tarefas administrativas e/ou acadêmicas específicas</v>
      </c>
      <c r="C59" s="136">
        <v>5</v>
      </c>
      <c r="D59" s="127" t="str">
        <f>PREENCHER!C66</f>
        <v>p/semestre</v>
      </c>
    </row>
    <row r="60" spans="1:4" ht="30" x14ac:dyDescent="0.25">
      <c r="A60" s="84">
        <f t="shared" si="3"/>
        <v>5</v>
      </c>
      <c r="B60" s="189" t="str">
        <f>PREENCHER!B67</f>
        <v>Participação em colegiado superior da Universidade, de Centro ou de Unidade da UFRJ, na condição de indicado ou eleito</v>
      </c>
      <c r="C60" s="136">
        <v>5</v>
      </c>
      <c r="D60" s="127" t="str">
        <f>PREENCHER!C67</f>
        <v>p/semestre</v>
      </c>
    </row>
    <row r="61" spans="1:4" ht="60" x14ac:dyDescent="0.25">
      <c r="A61" s="84">
        <f t="shared" si="3"/>
        <v>6</v>
      </c>
      <c r="B61" s="189" t="str">
        <f>PREENCHER!B68</f>
        <v>Participação em órgão de Ministério ou Secretaria Estadual e Municipal nas áreas de Educação, Cultura, Ciência, Tecnologia e Inovação ou outra relacionada à área de atuação do(a) docente, na condição de indicado ou eleito.</v>
      </c>
      <c r="C61" s="136">
        <v>5</v>
      </c>
      <c r="D61" s="127" t="str">
        <f>PREENCHER!C68</f>
        <v>p/semestre</v>
      </c>
    </row>
    <row r="62" spans="1:4" ht="30" x14ac:dyDescent="0.25">
      <c r="A62" s="84">
        <f t="shared" si="3"/>
        <v>7</v>
      </c>
      <c r="B62" s="189" t="str">
        <f>PREENCHER!B69</f>
        <v>Participação na administração superior de fundação de a´popio credenciada pela UFRJ</v>
      </c>
      <c r="C62" s="136">
        <v>5</v>
      </c>
      <c r="D62" s="127" t="str">
        <f>PREENCHER!C69</f>
        <v>p/semestre</v>
      </c>
    </row>
    <row r="63" spans="1:4" ht="30" x14ac:dyDescent="0.25">
      <c r="A63" s="84">
        <f t="shared" si="3"/>
        <v>8</v>
      </c>
      <c r="B63" s="189" t="str">
        <f>PREENCHER!B70</f>
        <v xml:space="preserve">Participação em diretoria ou conselho de sindicato ou de órgão de categoria profissional </v>
      </c>
      <c r="C63" s="136">
        <v>2</v>
      </c>
      <c r="D63" s="127" t="str">
        <f>PREENCHER!C70</f>
        <v>p/semestre</v>
      </c>
    </row>
    <row r="64" spans="1:4" ht="15.75" thickBot="1" x14ac:dyDescent="0.3">
      <c r="A64" s="85">
        <f t="shared" si="3"/>
        <v>9</v>
      </c>
      <c r="B64" s="190" t="str">
        <f>PREENCHER!B71</f>
        <v>Participação em diretoria ou conselho de sociedade científica</v>
      </c>
      <c r="C64" s="191">
        <v>3</v>
      </c>
      <c r="D64" s="127" t="str">
        <f>PREENCHER!C71</f>
        <v>p/semestre</v>
      </c>
    </row>
    <row r="65" spans="1:5" s="3" customFormat="1" ht="15.75" thickBot="1" x14ac:dyDescent="0.3">
      <c r="A65" s="35"/>
      <c r="B65" s="121"/>
      <c r="C65" s="92"/>
      <c r="D65" s="114"/>
      <c r="E65" s="117"/>
    </row>
    <row r="66" spans="1:5" x14ac:dyDescent="0.25">
      <c r="A66" s="276" t="str">
        <f>B8</f>
        <v>Grupo 5 - Qualificação Acadêmico-Profissional e Outras Atividades</v>
      </c>
      <c r="B66" s="277"/>
      <c r="C66" s="282" t="s">
        <v>41</v>
      </c>
      <c r="D66" s="280" t="s">
        <v>20</v>
      </c>
    </row>
    <row r="67" spans="1:5" ht="15.75" thickBot="1" x14ac:dyDescent="0.3">
      <c r="A67" s="278"/>
      <c r="B67" s="279"/>
      <c r="C67" s="283"/>
      <c r="D67" s="281"/>
    </row>
    <row r="68" spans="1:5" ht="30" x14ac:dyDescent="0.25">
      <c r="A68" s="122">
        <v>1</v>
      </c>
      <c r="B68" s="143" t="str">
        <f>PREENCHER!B80</f>
        <v>Ministrar curso, organizar oficina de trabalho, apresentar seminário ou palestra em evento para formação e qualificação acadêmica e profissional</v>
      </c>
      <c r="C68" s="178">
        <v>3</v>
      </c>
      <c r="D68" s="141" t="str">
        <f>PREENCHER!C80</f>
        <v>p/semestre</v>
      </c>
    </row>
    <row r="69" spans="1:5" ht="30" x14ac:dyDescent="0.25">
      <c r="A69" s="84">
        <f>A68+1</f>
        <v>2</v>
      </c>
      <c r="B69" s="193" t="str">
        <f>PREENCHER!B81</f>
        <v>Presidência ou relatoria de eventos em sociedades científicas, reuniões científicas e tecnológicas</v>
      </c>
      <c r="C69" s="137">
        <v>2</v>
      </c>
      <c r="D69" s="129" t="str">
        <f>PREENCHER!C81</f>
        <v>p/semestre</v>
      </c>
    </row>
    <row r="70" spans="1:5" ht="30" x14ac:dyDescent="0.25">
      <c r="A70" s="84">
        <f t="shared" ref="A70:A74" si="4">A69+1</f>
        <v>3</v>
      </c>
      <c r="B70" s="193" t="str">
        <f>PREENCHER!B82</f>
        <v>Participar em comissão assessora, revisora ou julgadora de periódicos, conferências, congressos e júris coientíficos e tecnológicos.</v>
      </c>
      <c r="C70" s="137">
        <v>3</v>
      </c>
      <c r="D70" s="129" t="str">
        <f>PREENCHER!C82</f>
        <v>p/atividade</v>
      </c>
    </row>
    <row r="71" spans="1:5" ht="30" x14ac:dyDescent="0.25">
      <c r="A71" s="84">
        <f t="shared" si="4"/>
        <v>4</v>
      </c>
      <c r="B71" s="192" t="str">
        <f>PREENCHER!B83</f>
        <v>Prêmio, comenda ou outra distinção recebida por ativiodades acadêmicas relacionadas ao ensino, à pesquisa e à extensão.</v>
      </c>
      <c r="C71" s="136">
        <v>5</v>
      </c>
      <c r="D71" s="127" t="str">
        <f>PREENCHER!C83</f>
        <v>p/prêmio</v>
      </c>
    </row>
    <row r="72" spans="1:5" ht="30" x14ac:dyDescent="0.25">
      <c r="A72" s="84">
        <f t="shared" si="4"/>
        <v>5</v>
      </c>
      <c r="B72" s="192" t="str">
        <f>PREENCHER!B84</f>
        <v>Bolsa de produtividade em pesquisa, bolsa Jovem Cientística do Nosso Estato e Cientísta do Nosso Estado e outras de natureza semelhante</v>
      </c>
      <c r="C72" s="136">
        <v>5</v>
      </c>
      <c r="D72" s="127" t="str">
        <f>PREENCHER!C84</f>
        <v>p/semestre</v>
      </c>
    </row>
    <row r="73" spans="1:5" ht="45" x14ac:dyDescent="0.25">
      <c r="A73" s="84">
        <f t="shared" si="4"/>
        <v>6</v>
      </c>
      <c r="B73" s="192" t="str">
        <f>PREENCHER!B85</f>
        <v>Outra atividade tal como orientação e supervisão, participação em comissões avaliadoras/examinadoras em outras IES, formulação e participação em bancas de concurso públoico e comissão de progressão docente e outras</v>
      </c>
      <c r="C73" s="136">
        <v>2</v>
      </c>
      <c r="D73" s="127" t="str">
        <f>PREENCHER!C85</f>
        <v>p/atividade</v>
      </c>
    </row>
    <row r="74" spans="1:5" ht="45.75" thickBot="1" x14ac:dyDescent="0.3">
      <c r="A74" s="85">
        <f t="shared" si="4"/>
        <v>7</v>
      </c>
      <c r="B74" s="194" t="str">
        <f>PREENCHER!B86</f>
        <v>Obtenção de título de pós-graduação stricto sensu, certificado de pós-graduação lato sensue participação em cursos de extensão ténico-profissional.</v>
      </c>
      <c r="C74" s="191">
        <v>1</v>
      </c>
      <c r="D74" s="180" t="str">
        <f>PREENCHER!C86</f>
        <v>p/título ou certificado</v>
      </c>
    </row>
    <row r="75" spans="1:5" x14ac:dyDescent="0.25">
      <c r="A75" s="101"/>
      <c r="B75" s="123"/>
      <c r="C75" s="101"/>
      <c r="D75" s="101"/>
      <c r="E75" s="117"/>
    </row>
    <row r="76" spans="1:5" x14ac:dyDescent="0.25">
      <c r="A76" s="101"/>
      <c r="B76" s="123"/>
      <c r="C76" s="101"/>
      <c r="D76" s="101"/>
      <c r="E76" s="117"/>
    </row>
    <row r="77" spans="1:5" x14ac:dyDescent="0.25">
      <c r="A77" s="101"/>
      <c r="B77" s="123"/>
      <c r="C77" s="101"/>
      <c r="D77" s="101"/>
      <c r="E77" s="117"/>
    </row>
    <row r="78" spans="1:5" x14ac:dyDescent="0.25">
      <c r="A78" s="101"/>
      <c r="B78" s="123"/>
      <c r="C78" s="101"/>
      <c r="D78" s="101"/>
      <c r="E78" s="117"/>
    </row>
    <row r="79" spans="1:5" x14ac:dyDescent="0.25">
      <c r="A79" s="101"/>
      <c r="B79" s="123"/>
      <c r="C79" s="101"/>
      <c r="D79" s="101"/>
      <c r="E79" s="117"/>
    </row>
    <row r="80" spans="1:5" x14ac:dyDescent="0.25">
      <c r="A80" s="101"/>
      <c r="B80" s="123"/>
      <c r="C80" s="101"/>
      <c r="D80" s="101"/>
      <c r="E80" s="117"/>
    </row>
    <row r="81" spans="1:5" x14ac:dyDescent="0.25">
      <c r="A81" s="101"/>
      <c r="B81" s="123"/>
      <c r="C81" s="101"/>
      <c r="D81" s="101"/>
      <c r="E81" s="117"/>
    </row>
    <row r="82" spans="1:5" x14ac:dyDescent="0.25">
      <c r="A82" s="101"/>
      <c r="B82" s="123"/>
      <c r="C82" s="101"/>
      <c r="D82" s="101"/>
      <c r="E82" s="117"/>
    </row>
    <row r="83" spans="1:5" x14ac:dyDescent="0.25">
      <c r="A83" s="101"/>
      <c r="B83" s="123"/>
      <c r="C83" s="101"/>
      <c r="D83" s="101"/>
      <c r="E83" s="117"/>
    </row>
    <row r="84" spans="1:5" x14ac:dyDescent="0.25">
      <c r="A84" s="101"/>
      <c r="B84" s="123"/>
      <c r="C84" s="101"/>
      <c r="D84" s="101"/>
      <c r="E84" s="117"/>
    </row>
    <row r="85" spans="1:5" x14ac:dyDescent="0.25">
      <c r="A85" s="101"/>
      <c r="B85" s="123"/>
      <c r="C85" s="101"/>
      <c r="D85" s="101"/>
      <c r="E85" s="117"/>
    </row>
    <row r="86" spans="1:5" x14ac:dyDescent="0.25">
      <c r="A86" s="101"/>
      <c r="B86" s="123"/>
      <c r="C86" s="101"/>
      <c r="D86" s="101"/>
      <c r="E86" s="117"/>
    </row>
    <row r="87" spans="1:5" x14ac:dyDescent="0.25">
      <c r="A87" s="101"/>
      <c r="B87" s="123"/>
      <c r="C87" s="101"/>
      <c r="D87" s="101"/>
      <c r="E87" s="117"/>
    </row>
    <row r="88" spans="1:5" x14ac:dyDescent="0.25">
      <c r="A88" s="101"/>
      <c r="B88" s="123"/>
      <c r="C88" s="101"/>
      <c r="D88" s="101"/>
      <c r="E88" s="117"/>
    </row>
    <row r="89" spans="1:5" x14ac:dyDescent="0.25">
      <c r="A89" s="101"/>
      <c r="B89" s="123"/>
      <c r="C89" s="101"/>
      <c r="D89" s="101"/>
      <c r="E89" s="117"/>
    </row>
    <row r="90" spans="1:5" x14ac:dyDescent="0.25">
      <c r="A90" s="101"/>
      <c r="B90" s="123"/>
      <c r="C90" s="101"/>
      <c r="D90" s="101"/>
      <c r="E90" s="117"/>
    </row>
    <row r="91" spans="1:5" x14ac:dyDescent="0.25">
      <c r="A91" s="101"/>
      <c r="B91" s="123"/>
      <c r="C91" s="101"/>
      <c r="D91" s="101"/>
      <c r="E91" s="117"/>
    </row>
    <row r="92" spans="1:5" x14ac:dyDescent="0.25">
      <c r="A92" s="101"/>
      <c r="B92" s="123"/>
      <c r="C92" s="101"/>
      <c r="D92" s="101"/>
      <c r="E92" s="117"/>
    </row>
    <row r="93" spans="1:5" x14ac:dyDescent="0.25">
      <c r="A93" s="101"/>
      <c r="B93" s="123"/>
      <c r="C93" s="101"/>
      <c r="D93" s="101"/>
      <c r="E93" s="117"/>
    </row>
    <row r="94" spans="1:5" x14ac:dyDescent="0.25">
      <c r="A94" s="101"/>
      <c r="B94" s="123"/>
      <c r="C94" s="101"/>
      <c r="D94" s="101"/>
      <c r="E94" s="117"/>
    </row>
    <row r="95" spans="1:5" x14ac:dyDescent="0.25">
      <c r="A95" s="101"/>
      <c r="B95" s="123"/>
      <c r="C95" s="101"/>
      <c r="D95" s="101"/>
      <c r="E95" s="117"/>
    </row>
    <row r="96" spans="1:5" x14ac:dyDescent="0.25">
      <c r="A96" s="101"/>
      <c r="B96" s="123"/>
      <c r="C96" s="101"/>
      <c r="D96" s="101"/>
      <c r="E96" s="117"/>
    </row>
    <row r="97" spans="1:5" x14ac:dyDescent="0.25">
      <c r="A97" s="101"/>
      <c r="B97" s="123"/>
      <c r="C97" s="101"/>
      <c r="D97" s="101"/>
      <c r="E97" s="117"/>
    </row>
    <row r="98" spans="1:5" x14ac:dyDescent="0.25">
      <c r="A98" s="101"/>
      <c r="B98" s="123"/>
      <c r="C98" s="101"/>
      <c r="D98" s="101"/>
      <c r="E98" s="117"/>
    </row>
    <row r="99" spans="1:5" x14ac:dyDescent="0.25">
      <c r="A99" s="101"/>
      <c r="B99" s="123"/>
      <c r="C99" s="101"/>
      <c r="D99" s="101"/>
      <c r="E99" s="117"/>
    </row>
    <row r="100" spans="1:5" x14ac:dyDescent="0.25">
      <c r="A100" s="101"/>
      <c r="B100" s="123"/>
      <c r="C100" s="101"/>
      <c r="D100" s="101"/>
      <c r="E100" s="117"/>
    </row>
    <row r="101" spans="1:5" x14ac:dyDescent="0.25">
      <c r="A101" s="101"/>
      <c r="B101" s="123"/>
      <c r="C101" s="101"/>
      <c r="D101" s="101"/>
      <c r="E101" s="117"/>
    </row>
    <row r="102" spans="1:5" x14ac:dyDescent="0.25">
      <c r="A102" s="101"/>
      <c r="B102" s="123"/>
      <c r="C102" s="101"/>
      <c r="D102" s="101"/>
      <c r="E102" s="117"/>
    </row>
    <row r="103" spans="1:5" x14ac:dyDescent="0.25">
      <c r="A103" s="101"/>
      <c r="B103" s="123"/>
      <c r="C103" s="101"/>
      <c r="D103" s="101"/>
      <c r="E103" s="117"/>
    </row>
    <row r="104" spans="1:5" x14ac:dyDescent="0.25">
      <c r="A104" s="101"/>
      <c r="B104" s="123"/>
      <c r="C104" s="101"/>
      <c r="D104" s="101"/>
      <c r="E104" s="117"/>
    </row>
    <row r="105" spans="1:5" x14ac:dyDescent="0.25">
      <c r="A105" s="101"/>
      <c r="B105" s="123"/>
      <c r="C105" s="101"/>
      <c r="D105" s="101"/>
      <c r="E105" s="117"/>
    </row>
    <row r="106" spans="1:5" x14ac:dyDescent="0.25">
      <c r="A106" s="101"/>
      <c r="B106" s="123"/>
      <c r="C106" s="101"/>
      <c r="D106" s="101"/>
      <c r="E106" s="117"/>
    </row>
    <row r="107" spans="1:5" x14ac:dyDescent="0.25">
      <c r="A107" s="101"/>
      <c r="B107" s="123"/>
      <c r="C107" s="101"/>
      <c r="D107" s="101"/>
      <c r="E107" s="117"/>
    </row>
    <row r="108" spans="1:5" x14ac:dyDescent="0.25">
      <c r="A108" s="101"/>
      <c r="B108" s="123"/>
      <c r="C108" s="101"/>
      <c r="D108" s="101"/>
      <c r="E108" s="117"/>
    </row>
    <row r="109" spans="1:5" x14ac:dyDescent="0.25">
      <c r="A109" s="101"/>
      <c r="B109" s="123"/>
      <c r="C109" s="101"/>
      <c r="D109" s="101"/>
      <c r="E109" s="117"/>
    </row>
    <row r="110" spans="1:5" x14ac:dyDescent="0.25">
      <c r="A110" s="101"/>
      <c r="B110" s="123"/>
      <c r="C110" s="101"/>
      <c r="D110" s="101"/>
      <c r="E110" s="117"/>
    </row>
    <row r="111" spans="1:5" x14ac:dyDescent="0.25">
      <c r="A111" s="101"/>
      <c r="B111" s="123"/>
      <c r="C111" s="101"/>
      <c r="D111" s="101"/>
      <c r="E111" s="117"/>
    </row>
    <row r="112" spans="1:5" x14ac:dyDescent="0.25">
      <c r="A112" s="101"/>
      <c r="B112" s="123"/>
      <c r="C112" s="101"/>
      <c r="D112" s="101"/>
      <c r="E112" s="117"/>
    </row>
    <row r="113" spans="1:5" x14ac:dyDescent="0.25">
      <c r="A113" s="101"/>
      <c r="B113" s="123"/>
      <c r="C113" s="101"/>
      <c r="D113" s="101"/>
      <c r="E113" s="117"/>
    </row>
    <row r="114" spans="1:5" x14ac:dyDescent="0.25">
      <c r="A114" s="101"/>
      <c r="B114" s="123"/>
      <c r="C114" s="101"/>
      <c r="D114" s="101"/>
      <c r="E114" s="117"/>
    </row>
    <row r="115" spans="1:5" x14ac:dyDescent="0.25">
      <c r="A115" s="101"/>
      <c r="B115" s="123"/>
      <c r="C115" s="101"/>
      <c r="D115" s="101"/>
      <c r="E115" s="117"/>
    </row>
    <row r="116" spans="1:5" x14ac:dyDescent="0.25">
      <c r="A116" s="101"/>
      <c r="B116" s="123"/>
      <c r="C116" s="101"/>
      <c r="D116" s="101"/>
      <c r="E116" s="117"/>
    </row>
    <row r="117" spans="1:5" x14ac:dyDescent="0.25">
      <c r="A117" s="101"/>
      <c r="B117" s="123"/>
      <c r="C117" s="101"/>
      <c r="D117" s="101"/>
      <c r="E117" s="117"/>
    </row>
    <row r="118" spans="1:5" x14ac:dyDescent="0.25">
      <c r="A118" s="101"/>
      <c r="B118" s="123"/>
      <c r="C118" s="101"/>
      <c r="D118" s="101"/>
      <c r="E118" s="117"/>
    </row>
    <row r="119" spans="1:5" x14ac:dyDescent="0.25">
      <c r="A119" s="101"/>
      <c r="B119" s="123"/>
      <c r="C119" s="101"/>
      <c r="D119" s="101"/>
      <c r="E119" s="117"/>
    </row>
    <row r="120" spans="1:5" x14ac:dyDescent="0.25">
      <c r="A120" s="101"/>
      <c r="B120" s="123"/>
      <c r="C120" s="101"/>
      <c r="D120" s="101"/>
      <c r="E120" s="117"/>
    </row>
    <row r="121" spans="1:5" x14ac:dyDescent="0.25">
      <c r="A121" s="101"/>
      <c r="B121" s="123"/>
      <c r="C121" s="101"/>
      <c r="D121" s="101"/>
      <c r="E121" s="117"/>
    </row>
    <row r="122" spans="1:5" x14ac:dyDescent="0.25">
      <c r="A122" s="101"/>
      <c r="B122" s="123"/>
      <c r="C122" s="101"/>
      <c r="D122" s="101"/>
      <c r="E122" s="117"/>
    </row>
    <row r="123" spans="1:5" x14ac:dyDescent="0.25">
      <c r="A123" s="101"/>
      <c r="B123" s="123"/>
      <c r="C123" s="101"/>
      <c r="D123" s="101"/>
      <c r="E123" s="117"/>
    </row>
    <row r="124" spans="1:5" x14ac:dyDescent="0.25">
      <c r="A124" s="101"/>
      <c r="B124" s="123"/>
      <c r="C124" s="101"/>
      <c r="D124" s="101"/>
      <c r="E124" s="117"/>
    </row>
    <row r="125" spans="1:5" x14ac:dyDescent="0.25">
      <c r="A125" s="101"/>
      <c r="B125" s="123"/>
      <c r="C125" s="101"/>
      <c r="D125" s="101"/>
      <c r="E125" s="117"/>
    </row>
    <row r="126" spans="1:5" x14ac:dyDescent="0.25">
      <c r="A126" s="101"/>
      <c r="B126" s="123"/>
      <c r="C126" s="101"/>
      <c r="D126" s="101"/>
      <c r="E126" s="117"/>
    </row>
    <row r="127" spans="1:5" x14ac:dyDescent="0.25">
      <c r="A127" s="101"/>
      <c r="B127" s="123"/>
      <c r="C127" s="101"/>
      <c r="D127" s="101"/>
      <c r="E127" s="117"/>
    </row>
    <row r="128" spans="1:5" x14ac:dyDescent="0.25">
      <c r="A128" s="101"/>
      <c r="B128" s="123"/>
      <c r="C128" s="101"/>
      <c r="D128" s="101"/>
      <c r="E128" s="117"/>
    </row>
    <row r="129" spans="1:5" x14ac:dyDescent="0.25">
      <c r="A129" s="101"/>
      <c r="B129" s="123"/>
      <c r="C129" s="101"/>
      <c r="D129" s="101"/>
      <c r="E129" s="117"/>
    </row>
    <row r="130" spans="1:5" x14ac:dyDescent="0.25">
      <c r="A130" s="101"/>
      <c r="B130" s="123"/>
      <c r="C130" s="101"/>
      <c r="D130" s="101"/>
      <c r="E130" s="117"/>
    </row>
    <row r="131" spans="1:5" x14ac:dyDescent="0.25">
      <c r="A131" s="101"/>
      <c r="B131" s="123"/>
      <c r="C131" s="101"/>
      <c r="D131" s="101"/>
      <c r="E131" s="117"/>
    </row>
    <row r="132" spans="1:5" x14ac:dyDescent="0.25">
      <c r="A132" s="101"/>
      <c r="B132" s="123"/>
      <c r="C132" s="101"/>
      <c r="D132" s="101"/>
      <c r="E132" s="117"/>
    </row>
    <row r="133" spans="1:5" x14ac:dyDescent="0.25">
      <c r="A133" s="101"/>
      <c r="B133" s="123"/>
      <c r="C133" s="101"/>
      <c r="D133" s="101"/>
      <c r="E133" s="117"/>
    </row>
    <row r="134" spans="1:5" x14ac:dyDescent="0.25">
      <c r="A134" s="101"/>
      <c r="B134" s="123"/>
      <c r="C134" s="101"/>
      <c r="D134" s="101"/>
      <c r="E134" s="117"/>
    </row>
    <row r="135" spans="1:5" x14ac:dyDescent="0.25">
      <c r="A135" s="101"/>
      <c r="B135" s="123"/>
      <c r="C135" s="101"/>
      <c r="D135" s="101"/>
      <c r="E135" s="117"/>
    </row>
    <row r="136" spans="1:5" x14ac:dyDescent="0.25">
      <c r="A136" s="101"/>
      <c r="B136" s="123"/>
      <c r="C136" s="101"/>
      <c r="D136" s="101"/>
      <c r="E136" s="117"/>
    </row>
    <row r="137" spans="1:5" x14ac:dyDescent="0.25">
      <c r="A137" s="101"/>
      <c r="B137" s="123"/>
      <c r="C137" s="101"/>
      <c r="D137" s="101"/>
      <c r="E137" s="117"/>
    </row>
    <row r="138" spans="1:5" x14ac:dyDescent="0.25">
      <c r="A138" s="101"/>
      <c r="B138" s="123"/>
      <c r="C138" s="101"/>
      <c r="D138" s="101"/>
      <c r="E138" s="117"/>
    </row>
    <row r="139" spans="1:5" x14ac:dyDescent="0.25">
      <c r="A139" s="101"/>
      <c r="B139" s="123"/>
      <c r="C139" s="101"/>
      <c r="D139" s="101"/>
      <c r="E139" s="117"/>
    </row>
    <row r="140" spans="1:5" x14ac:dyDescent="0.25">
      <c r="A140" s="101"/>
      <c r="B140" s="123"/>
      <c r="C140" s="101"/>
      <c r="D140" s="101"/>
      <c r="E140" s="117"/>
    </row>
    <row r="141" spans="1:5" x14ac:dyDescent="0.25">
      <c r="A141" s="101"/>
      <c r="B141" s="123"/>
      <c r="C141" s="101"/>
      <c r="D141" s="101"/>
      <c r="E141" s="117"/>
    </row>
    <row r="142" spans="1:5" x14ac:dyDescent="0.25">
      <c r="A142" s="101"/>
      <c r="B142" s="123"/>
      <c r="C142" s="101"/>
      <c r="D142" s="101"/>
      <c r="E142" s="117"/>
    </row>
    <row r="143" spans="1:5" x14ac:dyDescent="0.25">
      <c r="A143" s="101"/>
      <c r="B143" s="123"/>
      <c r="C143" s="101"/>
      <c r="D143" s="101"/>
      <c r="E143" s="117"/>
    </row>
    <row r="144" spans="1:5" x14ac:dyDescent="0.25">
      <c r="A144" s="101"/>
      <c r="B144" s="123"/>
      <c r="C144" s="101"/>
      <c r="D144" s="101"/>
      <c r="E144" s="117"/>
    </row>
    <row r="145" spans="1:5" x14ac:dyDescent="0.25">
      <c r="A145" s="101"/>
      <c r="B145" s="123"/>
      <c r="C145" s="101"/>
      <c r="D145" s="101"/>
      <c r="E145" s="117"/>
    </row>
    <row r="146" spans="1:5" x14ac:dyDescent="0.25">
      <c r="A146" s="101"/>
      <c r="B146" s="123"/>
      <c r="C146" s="101"/>
      <c r="D146" s="101"/>
      <c r="E146" s="117"/>
    </row>
    <row r="147" spans="1:5" x14ac:dyDescent="0.25">
      <c r="A147" s="101"/>
      <c r="B147" s="123"/>
      <c r="C147" s="101"/>
      <c r="D147" s="101"/>
      <c r="E147" s="117"/>
    </row>
    <row r="148" spans="1:5" x14ac:dyDescent="0.25">
      <c r="A148" s="101"/>
      <c r="B148" s="123"/>
      <c r="C148" s="101"/>
      <c r="D148" s="101"/>
      <c r="E148" s="117"/>
    </row>
    <row r="149" spans="1:5" x14ac:dyDescent="0.25">
      <c r="A149" s="101"/>
      <c r="B149" s="123"/>
      <c r="C149" s="101"/>
      <c r="D149" s="101"/>
      <c r="E149" s="117"/>
    </row>
    <row r="150" spans="1:5" x14ac:dyDescent="0.25">
      <c r="A150" s="101"/>
      <c r="B150" s="123"/>
      <c r="C150" s="101"/>
      <c r="D150" s="101"/>
      <c r="E150" s="117"/>
    </row>
    <row r="151" spans="1:5" x14ac:dyDescent="0.25">
      <c r="A151" s="101"/>
      <c r="B151" s="123"/>
      <c r="C151" s="101"/>
      <c r="D151" s="101"/>
      <c r="E151" s="117"/>
    </row>
    <row r="152" spans="1:5" x14ac:dyDescent="0.25">
      <c r="A152" s="101"/>
      <c r="B152" s="123"/>
      <c r="C152" s="101"/>
      <c r="D152" s="101"/>
      <c r="E152" s="117"/>
    </row>
    <row r="153" spans="1:5" x14ac:dyDescent="0.25">
      <c r="A153" s="101"/>
      <c r="B153" s="123"/>
      <c r="C153" s="101"/>
      <c r="D153" s="101"/>
      <c r="E153" s="117"/>
    </row>
    <row r="154" spans="1:5" x14ac:dyDescent="0.25">
      <c r="A154" s="101"/>
      <c r="B154" s="123"/>
      <c r="C154" s="101"/>
      <c r="D154" s="101"/>
      <c r="E154" s="117"/>
    </row>
    <row r="155" spans="1:5" x14ac:dyDescent="0.25">
      <c r="A155" s="101"/>
      <c r="B155" s="123"/>
      <c r="C155" s="101"/>
      <c r="D155" s="101"/>
      <c r="E155" s="117"/>
    </row>
    <row r="156" spans="1:5" x14ac:dyDescent="0.25">
      <c r="A156" s="101"/>
      <c r="B156" s="123"/>
      <c r="C156" s="101"/>
      <c r="D156" s="101"/>
      <c r="E156" s="117"/>
    </row>
    <row r="157" spans="1:5" x14ac:dyDescent="0.25">
      <c r="A157" s="101"/>
      <c r="B157" s="123"/>
      <c r="C157" s="101"/>
      <c r="D157" s="101"/>
      <c r="E157" s="117"/>
    </row>
    <row r="158" spans="1:5" x14ac:dyDescent="0.25">
      <c r="A158" s="101"/>
      <c r="B158" s="123"/>
      <c r="C158" s="101"/>
      <c r="D158" s="101"/>
      <c r="E158" s="117"/>
    </row>
    <row r="159" spans="1:5" x14ac:dyDescent="0.25">
      <c r="A159" s="101"/>
      <c r="B159" s="123"/>
      <c r="C159" s="101"/>
      <c r="D159" s="101"/>
      <c r="E159" s="117"/>
    </row>
    <row r="160" spans="1:5" x14ac:dyDescent="0.25">
      <c r="A160" s="101"/>
      <c r="B160" s="123"/>
      <c r="C160" s="101"/>
      <c r="D160" s="101"/>
      <c r="E160" s="117"/>
    </row>
    <row r="161" spans="1:5" x14ac:dyDescent="0.25">
      <c r="A161" s="101"/>
      <c r="B161" s="123"/>
      <c r="C161" s="101"/>
      <c r="D161" s="101"/>
      <c r="E161" s="117"/>
    </row>
    <row r="162" spans="1:5" x14ac:dyDescent="0.25">
      <c r="A162" s="101"/>
      <c r="B162" s="123"/>
      <c r="C162" s="101"/>
      <c r="D162" s="101"/>
      <c r="E162" s="117"/>
    </row>
    <row r="163" spans="1:5" x14ac:dyDescent="0.25">
      <c r="A163" s="101"/>
      <c r="B163" s="123"/>
      <c r="C163" s="101"/>
      <c r="D163" s="101"/>
      <c r="E163" s="117"/>
    </row>
    <row r="164" spans="1:5" x14ac:dyDescent="0.25">
      <c r="A164" s="101"/>
      <c r="B164" s="123"/>
      <c r="C164" s="101"/>
      <c r="D164" s="101"/>
      <c r="E164" s="117"/>
    </row>
    <row r="165" spans="1:5" x14ac:dyDescent="0.25">
      <c r="A165" s="101"/>
      <c r="B165" s="123"/>
      <c r="C165" s="101"/>
      <c r="D165" s="101"/>
      <c r="E165" s="117"/>
    </row>
    <row r="166" spans="1:5" x14ac:dyDescent="0.25">
      <c r="A166" s="101"/>
      <c r="B166" s="123"/>
      <c r="C166" s="101"/>
      <c r="D166" s="101"/>
      <c r="E166" s="117"/>
    </row>
    <row r="167" spans="1:5" x14ac:dyDescent="0.25">
      <c r="A167" s="101"/>
      <c r="B167" s="123"/>
      <c r="C167" s="101"/>
      <c r="D167" s="101"/>
      <c r="E167" s="117"/>
    </row>
    <row r="168" spans="1:5" x14ac:dyDescent="0.25">
      <c r="A168" s="101"/>
      <c r="B168" s="123"/>
      <c r="C168" s="101"/>
      <c r="D168" s="101"/>
      <c r="E168" s="117"/>
    </row>
    <row r="169" spans="1:5" x14ac:dyDescent="0.25">
      <c r="A169" s="101"/>
      <c r="B169" s="123"/>
      <c r="C169" s="101"/>
      <c r="D169" s="101"/>
      <c r="E169" s="117"/>
    </row>
    <row r="170" spans="1:5" x14ac:dyDescent="0.25">
      <c r="A170" s="101"/>
      <c r="B170" s="123"/>
      <c r="C170" s="101"/>
      <c r="D170" s="101"/>
      <c r="E170" s="117"/>
    </row>
    <row r="171" spans="1:5" x14ac:dyDescent="0.25">
      <c r="A171" s="101"/>
      <c r="B171" s="123"/>
      <c r="C171" s="101"/>
      <c r="D171" s="101"/>
      <c r="E171" s="117"/>
    </row>
    <row r="172" spans="1:5" x14ac:dyDescent="0.25">
      <c r="A172" s="101"/>
      <c r="B172" s="123"/>
      <c r="C172" s="101"/>
      <c r="D172" s="101"/>
      <c r="E172" s="117"/>
    </row>
    <row r="173" spans="1:5" x14ac:dyDescent="0.25">
      <c r="A173" s="101"/>
      <c r="B173" s="123"/>
      <c r="C173" s="101"/>
      <c r="D173" s="101"/>
      <c r="E173" s="117"/>
    </row>
    <row r="174" spans="1:5" x14ac:dyDescent="0.25">
      <c r="A174" s="101"/>
      <c r="B174" s="123"/>
      <c r="C174" s="101"/>
      <c r="D174" s="101"/>
      <c r="E174" s="117"/>
    </row>
    <row r="175" spans="1:5" x14ac:dyDescent="0.25">
      <c r="A175" s="101"/>
      <c r="B175" s="123"/>
      <c r="C175" s="101"/>
      <c r="D175" s="101"/>
      <c r="E175" s="117"/>
    </row>
    <row r="176" spans="1:5" x14ac:dyDescent="0.25">
      <c r="A176" s="101"/>
      <c r="B176" s="123"/>
      <c r="C176" s="101"/>
      <c r="D176" s="101"/>
      <c r="E176" s="117"/>
    </row>
    <row r="177" spans="1:5" x14ac:dyDescent="0.25">
      <c r="A177" s="101"/>
      <c r="B177" s="123"/>
      <c r="C177" s="101"/>
      <c r="D177" s="101"/>
      <c r="E177" s="117"/>
    </row>
    <row r="178" spans="1:5" x14ac:dyDescent="0.25">
      <c r="A178" s="101"/>
      <c r="B178" s="123"/>
      <c r="C178" s="101"/>
      <c r="D178" s="101"/>
      <c r="E178" s="117"/>
    </row>
    <row r="179" spans="1:5" x14ac:dyDescent="0.25">
      <c r="A179" s="101"/>
      <c r="B179" s="123"/>
      <c r="C179" s="101"/>
      <c r="D179" s="101"/>
      <c r="E179" s="117"/>
    </row>
    <row r="180" spans="1:5" x14ac:dyDescent="0.25">
      <c r="A180" s="101"/>
      <c r="B180" s="123"/>
      <c r="C180" s="101"/>
      <c r="D180" s="101"/>
      <c r="E180" s="117"/>
    </row>
    <row r="181" spans="1:5" x14ac:dyDescent="0.25">
      <c r="A181" s="101"/>
      <c r="B181" s="123"/>
      <c r="C181" s="101"/>
      <c r="D181" s="101"/>
      <c r="E181" s="117"/>
    </row>
    <row r="182" spans="1:5" x14ac:dyDescent="0.25">
      <c r="A182" s="101"/>
      <c r="B182" s="123"/>
      <c r="C182" s="101"/>
      <c r="D182" s="101"/>
      <c r="E182" s="117"/>
    </row>
    <row r="183" spans="1:5" x14ac:dyDescent="0.25">
      <c r="A183" s="101"/>
      <c r="B183" s="123"/>
      <c r="C183" s="101"/>
      <c r="D183" s="101"/>
      <c r="E183" s="117"/>
    </row>
    <row r="184" spans="1:5" x14ac:dyDescent="0.25">
      <c r="A184" s="101"/>
      <c r="B184" s="123"/>
      <c r="C184" s="101"/>
      <c r="D184" s="101"/>
      <c r="E184" s="117"/>
    </row>
    <row r="185" spans="1:5" x14ac:dyDescent="0.25">
      <c r="A185" s="101"/>
      <c r="B185" s="123"/>
      <c r="C185" s="101"/>
      <c r="D185" s="101"/>
      <c r="E185" s="117"/>
    </row>
    <row r="186" spans="1:5" x14ac:dyDescent="0.25">
      <c r="A186" s="101"/>
      <c r="B186" s="123"/>
      <c r="C186" s="101"/>
      <c r="D186" s="101"/>
      <c r="E186" s="117"/>
    </row>
    <row r="187" spans="1:5" x14ac:dyDescent="0.25">
      <c r="A187" s="101"/>
      <c r="B187" s="123"/>
      <c r="C187" s="101"/>
      <c r="D187" s="101"/>
      <c r="E187" s="117"/>
    </row>
    <row r="188" spans="1:5" x14ac:dyDescent="0.25">
      <c r="A188" s="101"/>
      <c r="B188" s="123"/>
      <c r="C188" s="101"/>
      <c r="D188" s="101"/>
      <c r="E188" s="117"/>
    </row>
    <row r="189" spans="1:5" x14ac:dyDescent="0.25">
      <c r="A189" s="101"/>
      <c r="B189" s="123"/>
      <c r="C189" s="101"/>
      <c r="D189" s="101"/>
      <c r="E189" s="117"/>
    </row>
    <row r="190" spans="1:5" x14ac:dyDescent="0.25">
      <c r="A190" s="101"/>
      <c r="B190" s="123"/>
      <c r="C190" s="101"/>
      <c r="D190" s="101"/>
      <c r="E190" s="117"/>
    </row>
    <row r="191" spans="1:5" x14ac:dyDescent="0.25">
      <c r="A191" s="101"/>
      <c r="B191" s="123"/>
      <c r="C191" s="101"/>
      <c r="D191" s="101"/>
      <c r="E191" s="117"/>
    </row>
    <row r="192" spans="1:5" x14ac:dyDescent="0.25">
      <c r="A192" s="101"/>
      <c r="B192" s="123"/>
      <c r="C192" s="101"/>
      <c r="D192" s="101"/>
      <c r="E192" s="117"/>
    </row>
    <row r="193" spans="1:5" x14ac:dyDescent="0.25">
      <c r="A193" s="101"/>
      <c r="B193" s="123"/>
      <c r="C193" s="101"/>
      <c r="D193" s="101"/>
      <c r="E193" s="117"/>
    </row>
    <row r="194" spans="1:5" x14ac:dyDescent="0.25">
      <c r="A194" s="101"/>
      <c r="B194" s="123"/>
      <c r="C194" s="101"/>
      <c r="D194" s="101"/>
      <c r="E194" s="117"/>
    </row>
    <row r="195" spans="1:5" x14ac:dyDescent="0.25">
      <c r="A195" s="101"/>
      <c r="B195" s="123"/>
      <c r="C195" s="101"/>
      <c r="D195" s="101"/>
      <c r="E195" s="117"/>
    </row>
    <row r="196" spans="1:5" x14ac:dyDescent="0.25">
      <c r="A196" s="101"/>
      <c r="B196" s="123"/>
      <c r="C196" s="101"/>
      <c r="D196" s="101"/>
      <c r="E196" s="117"/>
    </row>
    <row r="197" spans="1:5" x14ac:dyDescent="0.25">
      <c r="A197" s="101"/>
      <c r="B197" s="123"/>
      <c r="C197" s="101"/>
      <c r="D197" s="101"/>
      <c r="E197" s="117"/>
    </row>
    <row r="198" spans="1:5" x14ac:dyDescent="0.25">
      <c r="A198" s="101"/>
      <c r="B198" s="123"/>
      <c r="C198" s="101"/>
      <c r="D198" s="101"/>
      <c r="E198" s="117"/>
    </row>
    <row r="199" spans="1:5" x14ac:dyDescent="0.25">
      <c r="A199" s="101"/>
      <c r="B199" s="123"/>
      <c r="C199" s="101"/>
      <c r="D199" s="101"/>
      <c r="E199" s="117"/>
    </row>
    <row r="200" spans="1:5" x14ac:dyDescent="0.25">
      <c r="A200" s="101"/>
      <c r="B200" s="123"/>
      <c r="C200" s="101"/>
      <c r="D200" s="101"/>
      <c r="E200" s="117"/>
    </row>
    <row r="201" spans="1:5" x14ac:dyDescent="0.25">
      <c r="A201" s="101"/>
      <c r="B201" s="123"/>
      <c r="C201" s="101"/>
      <c r="D201" s="101"/>
      <c r="E201" s="117"/>
    </row>
    <row r="202" spans="1:5" x14ac:dyDescent="0.25">
      <c r="A202" s="101"/>
      <c r="B202" s="123"/>
      <c r="C202" s="101"/>
      <c r="D202" s="101"/>
      <c r="E202" s="117"/>
    </row>
    <row r="203" spans="1:5" x14ac:dyDescent="0.25">
      <c r="A203" s="101"/>
      <c r="B203" s="123"/>
      <c r="C203" s="101"/>
      <c r="D203" s="101"/>
      <c r="E203" s="117"/>
    </row>
    <row r="838" spans="1:5" s="3" customFormat="1" x14ac:dyDescent="0.25">
      <c r="A838" s="8"/>
      <c r="B838" s="100"/>
      <c r="C838" s="8"/>
      <c r="D838" s="124"/>
      <c r="E838" s="33"/>
    </row>
    <row r="839" spans="1:5" s="3" customFormat="1" x14ac:dyDescent="0.25">
      <c r="A839" s="8"/>
      <c r="B839" s="100"/>
      <c r="C839" s="8"/>
      <c r="D839" s="124"/>
      <c r="E839" s="33"/>
    </row>
    <row r="840" spans="1:5" s="3" customFormat="1" x14ac:dyDescent="0.25">
      <c r="A840" s="8"/>
      <c r="B840" s="100"/>
      <c r="C840" s="8"/>
      <c r="D840" s="124"/>
      <c r="E840" s="33"/>
    </row>
    <row r="841" spans="1:5" s="3" customFormat="1" x14ac:dyDescent="0.25">
      <c r="A841" s="8"/>
      <c r="B841" s="100"/>
      <c r="C841" s="8"/>
      <c r="D841" s="124"/>
      <c r="E841" s="33"/>
    </row>
    <row r="842" spans="1:5" s="3" customFormat="1" x14ac:dyDescent="0.25">
      <c r="A842" s="8"/>
      <c r="B842" s="100"/>
      <c r="C842" s="8"/>
      <c r="D842" s="124"/>
      <c r="E842" s="33"/>
    </row>
    <row r="843" spans="1:5" s="3" customFormat="1" x14ac:dyDescent="0.25">
      <c r="A843" s="8"/>
      <c r="B843" s="100"/>
      <c r="C843" s="8"/>
      <c r="D843" s="124"/>
      <c r="E843" s="33"/>
    </row>
    <row r="844" spans="1:5" s="3" customFormat="1" x14ac:dyDescent="0.25">
      <c r="A844" s="8"/>
      <c r="B844" s="100"/>
      <c r="C844" s="8"/>
      <c r="D844" s="124"/>
      <c r="E844" s="33"/>
    </row>
    <row r="845" spans="1:5" s="3" customFormat="1" x14ac:dyDescent="0.25">
      <c r="A845" s="8"/>
      <c r="B845" s="100"/>
      <c r="C845" s="8"/>
      <c r="D845" s="124"/>
      <c r="E845" s="33"/>
    </row>
    <row r="846" spans="1:5" s="3" customFormat="1" x14ac:dyDescent="0.25">
      <c r="A846" s="8"/>
      <c r="B846" s="100"/>
      <c r="C846" s="8"/>
      <c r="D846" s="124"/>
      <c r="E846" s="33"/>
    </row>
    <row r="847" spans="1:5" s="3" customFormat="1" x14ac:dyDescent="0.25">
      <c r="A847" s="8"/>
      <c r="B847" s="100"/>
      <c r="C847" s="8"/>
      <c r="D847" s="124"/>
      <c r="E847" s="33"/>
    </row>
    <row r="848" spans="1:5" s="3" customFormat="1" x14ac:dyDescent="0.25">
      <c r="A848" s="8"/>
      <c r="B848" s="100"/>
      <c r="C848" s="8"/>
      <c r="D848" s="124"/>
      <c r="E848" s="33"/>
    </row>
    <row r="849" spans="1:5" s="3" customFormat="1" x14ac:dyDescent="0.25">
      <c r="A849" s="8"/>
      <c r="B849" s="100"/>
      <c r="C849" s="8"/>
      <c r="D849" s="124"/>
      <c r="E849" s="33"/>
    </row>
    <row r="850" spans="1:5" s="3" customFormat="1" x14ac:dyDescent="0.25">
      <c r="A850" s="8"/>
      <c r="B850" s="100"/>
      <c r="C850" s="8"/>
      <c r="D850" s="124"/>
      <c r="E850" s="33"/>
    </row>
    <row r="851" spans="1:5" s="3" customFormat="1" x14ac:dyDescent="0.25">
      <c r="A851" s="8"/>
      <c r="B851" s="100"/>
      <c r="C851" s="8"/>
      <c r="D851" s="124"/>
      <c r="E851" s="33"/>
    </row>
    <row r="852" spans="1:5" s="3" customFormat="1" x14ac:dyDescent="0.25">
      <c r="A852" s="8"/>
      <c r="B852" s="100"/>
      <c r="C852" s="8"/>
      <c r="D852" s="124"/>
      <c r="E852" s="33"/>
    </row>
    <row r="853" spans="1:5" s="3" customFormat="1" x14ac:dyDescent="0.25">
      <c r="A853" s="8"/>
      <c r="B853" s="100"/>
      <c r="C853" s="8"/>
      <c r="D853" s="124"/>
      <c r="E853" s="33"/>
    </row>
    <row r="854" spans="1:5" s="3" customFormat="1" x14ac:dyDescent="0.25">
      <c r="A854" s="8"/>
      <c r="B854" s="100"/>
      <c r="C854" s="8"/>
      <c r="D854" s="124"/>
      <c r="E854" s="33"/>
    </row>
    <row r="855" spans="1:5" s="3" customFormat="1" x14ac:dyDescent="0.25">
      <c r="A855" s="8"/>
      <c r="B855" s="100"/>
      <c r="C855" s="8"/>
      <c r="D855" s="124"/>
      <c r="E855" s="33"/>
    </row>
    <row r="856" spans="1:5" s="3" customFormat="1" x14ac:dyDescent="0.25">
      <c r="A856" s="8"/>
      <c r="B856" s="100"/>
      <c r="C856" s="8"/>
      <c r="D856" s="124"/>
      <c r="E856" s="33"/>
    </row>
    <row r="857" spans="1:5" s="3" customFormat="1" x14ac:dyDescent="0.25">
      <c r="A857" s="8"/>
      <c r="B857" s="100"/>
      <c r="C857" s="8"/>
      <c r="D857" s="124"/>
      <c r="E857" s="33"/>
    </row>
    <row r="858" spans="1:5" s="3" customFormat="1" x14ac:dyDescent="0.25">
      <c r="A858" s="8"/>
      <c r="B858" s="100"/>
      <c r="C858" s="8"/>
      <c r="D858" s="124"/>
      <c r="E858" s="33"/>
    </row>
    <row r="859" spans="1:5" s="3" customFormat="1" x14ac:dyDescent="0.25">
      <c r="A859" s="8"/>
      <c r="B859" s="100"/>
      <c r="C859" s="8"/>
      <c r="D859" s="124"/>
      <c r="E859" s="33"/>
    </row>
    <row r="860" spans="1:5" s="3" customFormat="1" x14ac:dyDescent="0.25">
      <c r="A860" s="8"/>
      <c r="B860" s="100"/>
      <c r="C860" s="8"/>
      <c r="D860" s="124"/>
      <c r="E860" s="33"/>
    </row>
    <row r="861" spans="1:5" s="3" customFormat="1" x14ac:dyDescent="0.25">
      <c r="A861" s="8"/>
      <c r="B861" s="100"/>
      <c r="C861" s="8"/>
      <c r="D861" s="124"/>
      <c r="E861" s="33"/>
    </row>
    <row r="862" spans="1:5" s="3" customFormat="1" x14ac:dyDescent="0.25">
      <c r="A862" s="8"/>
      <c r="B862" s="100"/>
      <c r="C862" s="8"/>
      <c r="D862" s="124"/>
      <c r="E862" s="33"/>
    </row>
    <row r="863" spans="1:5" s="3" customFormat="1" x14ac:dyDescent="0.25">
      <c r="A863" s="8"/>
      <c r="B863" s="100"/>
      <c r="C863" s="8"/>
      <c r="D863" s="124"/>
      <c r="E863" s="33"/>
    </row>
    <row r="864" spans="1:5" s="3" customFormat="1" x14ac:dyDescent="0.25">
      <c r="A864" s="8"/>
      <c r="B864" s="100"/>
      <c r="C864" s="8"/>
      <c r="D864" s="124"/>
      <c r="E864" s="33"/>
    </row>
    <row r="865" spans="1:5" s="3" customFormat="1" x14ac:dyDescent="0.25">
      <c r="A865" s="8"/>
      <c r="B865" s="100"/>
      <c r="C865" s="8"/>
      <c r="D865" s="124"/>
      <c r="E865" s="33"/>
    </row>
    <row r="866" spans="1:5" s="3" customFormat="1" x14ac:dyDescent="0.25">
      <c r="A866" s="8"/>
      <c r="B866" s="100"/>
      <c r="C866" s="8"/>
      <c r="D866" s="124"/>
      <c r="E866" s="33"/>
    </row>
    <row r="867" spans="1:5" s="3" customFormat="1" x14ac:dyDescent="0.25">
      <c r="A867" s="8"/>
      <c r="B867" s="100"/>
      <c r="C867" s="8"/>
      <c r="D867" s="124"/>
      <c r="E867" s="33"/>
    </row>
    <row r="868" spans="1:5" s="3" customFormat="1" x14ac:dyDescent="0.25">
      <c r="A868" s="8"/>
      <c r="B868" s="100"/>
      <c r="C868" s="8"/>
      <c r="D868" s="124"/>
      <c r="E868" s="33"/>
    </row>
    <row r="869" spans="1:5" s="3" customFormat="1" x14ac:dyDescent="0.25">
      <c r="A869" s="8"/>
      <c r="B869" s="100"/>
      <c r="C869" s="8"/>
      <c r="D869" s="124"/>
      <c r="E869" s="33"/>
    </row>
    <row r="870" spans="1:5" s="3" customFormat="1" x14ac:dyDescent="0.25">
      <c r="A870" s="8"/>
      <c r="B870" s="100"/>
      <c r="C870" s="8"/>
      <c r="D870" s="124"/>
      <c r="E870" s="33"/>
    </row>
    <row r="871" spans="1:5" s="3" customFormat="1" x14ac:dyDescent="0.25">
      <c r="A871" s="8"/>
      <c r="B871" s="100"/>
      <c r="C871" s="8"/>
      <c r="D871" s="124"/>
      <c r="E871" s="33"/>
    </row>
    <row r="872" spans="1:5" s="3" customFormat="1" x14ac:dyDescent="0.25">
      <c r="A872" s="8"/>
      <c r="B872" s="100"/>
      <c r="C872" s="8"/>
      <c r="D872" s="124"/>
      <c r="E872" s="33"/>
    </row>
    <row r="873" spans="1:5" s="3" customFormat="1" x14ac:dyDescent="0.25">
      <c r="A873" s="8"/>
      <c r="B873" s="100"/>
      <c r="C873" s="8"/>
      <c r="D873" s="124"/>
      <c r="E873" s="33"/>
    </row>
    <row r="874" spans="1:5" s="3" customFormat="1" x14ac:dyDescent="0.25">
      <c r="A874" s="8"/>
      <c r="B874" s="100"/>
      <c r="C874" s="8"/>
      <c r="D874" s="124"/>
      <c r="E874" s="33"/>
    </row>
    <row r="875" spans="1:5" s="3" customFormat="1" x14ac:dyDescent="0.25">
      <c r="A875" s="8"/>
      <c r="B875" s="100"/>
      <c r="C875" s="8"/>
      <c r="D875" s="124"/>
      <c r="E875" s="33"/>
    </row>
    <row r="876" spans="1:5" s="3" customFormat="1" x14ac:dyDescent="0.25">
      <c r="A876" s="8"/>
      <c r="B876" s="100"/>
      <c r="C876" s="8"/>
      <c r="D876" s="124"/>
      <c r="E876" s="33"/>
    </row>
    <row r="877" spans="1:5" s="3" customFormat="1" x14ac:dyDescent="0.25">
      <c r="A877" s="8"/>
      <c r="B877" s="100"/>
      <c r="C877" s="8"/>
      <c r="D877" s="124"/>
      <c r="E877" s="33"/>
    </row>
    <row r="878" spans="1:5" s="3" customFormat="1" x14ac:dyDescent="0.25">
      <c r="A878" s="8"/>
      <c r="B878" s="100"/>
      <c r="C878" s="8"/>
      <c r="D878" s="124"/>
      <c r="E878" s="33"/>
    </row>
    <row r="879" spans="1:5" s="3" customFormat="1" x14ac:dyDescent="0.25">
      <c r="A879" s="8"/>
      <c r="B879" s="100"/>
      <c r="C879" s="8"/>
      <c r="D879" s="124"/>
      <c r="E879" s="33"/>
    </row>
    <row r="880" spans="1:5" s="3" customFormat="1" x14ac:dyDescent="0.25">
      <c r="A880" s="8"/>
      <c r="B880" s="100"/>
      <c r="C880" s="8"/>
      <c r="D880" s="124"/>
      <c r="E880" s="33"/>
    </row>
    <row r="881" spans="1:5" s="3" customFormat="1" x14ac:dyDescent="0.25">
      <c r="A881" s="8"/>
      <c r="B881" s="100"/>
      <c r="C881" s="8"/>
      <c r="D881" s="124"/>
      <c r="E881" s="33"/>
    </row>
    <row r="882" spans="1:5" s="3" customFormat="1" x14ac:dyDescent="0.25">
      <c r="A882" s="8"/>
      <c r="B882" s="100"/>
      <c r="C882" s="8"/>
      <c r="D882" s="124"/>
      <c r="E882" s="33"/>
    </row>
    <row r="883" spans="1:5" s="3" customFormat="1" x14ac:dyDescent="0.25">
      <c r="A883" s="8"/>
      <c r="B883" s="100"/>
      <c r="C883" s="8"/>
      <c r="D883" s="124"/>
      <c r="E883" s="33"/>
    </row>
    <row r="884" spans="1:5" s="3" customFormat="1" x14ac:dyDescent="0.25">
      <c r="A884" s="8"/>
      <c r="B884" s="100"/>
      <c r="C884" s="8"/>
      <c r="D884" s="124"/>
      <c r="E884" s="33"/>
    </row>
    <row r="885" spans="1:5" s="3" customFormat="1" x14ac:dyDescent="0.25">
      <c r="A885" s="8"/>
      <c r="B885" s="100"/>
      <c r="C885" s="8"/>
      <c r="D885" s="124"/>
      <c r="E885" s="33"/>
    </row>
    <row r="886" spans="1:5" s="3" customFormat="1" x14ac:dyDescent="0.25">
      <c r="A886" s="8"/>
      <c r="B886" s="100"/>
      <c r="C886" s="8"/>
      <c r="D886" s="124"/>
      <c r="E886" s="33"/>
    </row>
    <row r="887" spans="1:5" s="3" customFormat="1" x14ac:dyDescent="0.25">
      <c r="A887" s="8"/>
      <c r="B887" s="100"/>
      <c r="C887" s="8"/>
      <c r="D887" s="124"/>
      <c r="E887" s="33"/>
    </row>
    <row r="888" spans="1:5" s="3" customFormat="1" x14ac:dyDescent="0.25">
      <c r="A888" s="8"/>
      <c r="B888" s="100"/>
      <c r="C888" s="8"/>
      <c r="D888" s="124"/>
      <c r="E888" s="33"/>
    </row>
    <row r="889" spans="1:5" s="3" customFormat="1" x14ac:dyDescent="0.25">
      <c r="A889" s="8"/>
      <c r="B889" s="100"/>
      <c r="C889" s="8"/>
      <c r="D889" s="124"/>
      <c r="E889" s="33"/>
    </row>
    <row r="890" spans="1:5" s="3" customFormat="1" x14ac:dyDescent="0.25">
      <c r="A890" s="8"/>
      <c r="B890" s="100"/>
      <c r="C890" s="8"/>
      <c r="D890" s="124"/>
      <c r="E890" s="33"/>
    </row>
    <row r="891" spans="1:5" s="3" customFormat="1" x14ac:dyDescent="0.25">
      <c r="A891" s="8"/>
      <c r="B891" s="100"/>
      <c r="C891" s="8"/>
      <c r="D891" s="124"/>
      <c r="E891" s="33"/>
    </row>
    <row r="892" spans="1:5" s="3" customFormat="1" x14ac:dyDescent="0.25">
      <c r="A892" s="8"/>
      <c r="B892" s="100"/>
      <c r="C892" s="8"/>
      <c r="D892" s="124"/>
      <c r="E892" s="33"/>
    </row>
    <row r="893" spans="1:5" s="3" customFormat="1" x14ac:dyDescent="0.25">
      <c r="A893" s="8"/>
      <c r="B893" s="100"/>
      <c r="C893" s="8"/>
      <c r="D893" s="124"/>
      <c r="E893" s="33"/>
    </row>
    <row r="894" spans="1:5" s="3" customFormat="1" x14ac:dyDescent="0.25">
      <c r="A894" s="8"/>
      <c r="B894" s="100"/>
      <c r="C894" s="8"/>
      <c r="D894" s="124"/>
      <c r="E894" s="33"/>
    </row>
    <row r="895" spans="1:5" s="3" customFormat="1" x14ac:dyDescent="0.25">
      <c r="A895" s="8"/>
      <c r="B895" s="100"/>
      <c r="C895" s="8"/>
      <c r="D895" s="124"/>
      <c r="E895" s="33"/>
    </row>
    <row r="896" spans="1:5" s="3" customFormat="1" x14ac:dyDescent="0.25">
      <c r="A896" s="8"/>
      <c r="B896" s="100"/>
      <c r="C896" s="8"/>
      <c r="D896" s="124"/>
      <c r="E896" s="33"/>
    </row>
    <row r="897" spans="1:5" s="3" customFormat="1" x14ac:dyDescent="0.25">
      <c r="A897" s="8"/>
      <c r="B897" s="100"/>
      <c r="C897" s="8"/>
      <c r="D897" s="124"/>
      <c r="E897" s="33"/>
    </row>
    <row r="898" spans="1:5" s="3" customFormat="1" x14ac:dyDescent="0.25">
      <c r="A898" s="8"/>
      <c r="B898" s="100"/>
      <c r="C898" s="8"/>
      <c r="D898" s="124"/>
      <c r="E898" s="33"/>
    </row>
    <row r="899" spans="1:5" s="3" customFormat="1" x14ac:dyDescent="0.25">
      <c r="A899" s="8"/>
      <c r="B899" s="100"/>
      <c r="C899" s="8"/>
      <c r="D899" s="124"/>
      <c r="E899" s="33"/>
    </row>
    <row r="900" spans="1:5" s="3" customFormat="1" x14ac:dyDescent="0.25">
      <c r="A900" s="8"/>
      <c r="B900" s="100"/>
      <c r="C900" s="8"/>
      <c r="D900" s="124"/>
      <c r="E900" s="33"/>
    </row>
    <row r="901" spans="1:5" s="3" customFormat="1" x14ac:dyDescent="0.25">
      <c r="A901" s="8"/>
      <c r="B901" s="100"/>
      <c r="C901" s="8"/>
      <c r="D901" s="124"/>
      <c r="E901" s="33"/>
    </row>
    <row r="902" spans="1:5" s="3" customFormat="1" x14ac:dyDescent="0.25">
      <c r="A902" s="8"/>
      <c r="B902" s="100"/>
      <c r="C902" s="8"/>
      <c r="D902" s="124"/>
      <c r="E902" s="33"/>
    </row>
    <row r="903" spans="1:5" s="3" customFormat="1" x14ac:dyDescent="0.25">
      <c r="A903" s="8"/>
      <c r="B903" s="100"/>
      <c r="C903" s="8"/>
      <c r="D903" s="124"/>
      <c r="E903" s="33"/>
    </row>
    <row r="904" spans="1:5" s="3" customFormat="1" x14ac:dyDescent="0.25">
      <c r="A904" s="8"/>
      <c r="B904" s="100"/>
      <c r="C904" s="8"/>
      <c r="D904" s="124"/>
      <c r="E904" s="33"/>
    </row>
    <row r="905" spans="1:5" s="3" customFormat="1" x14ac:dyDescent="0.25">
      <c r="A905" s="8"/>
      <c r="B905" s="100"/>
      <c r="C905" s="8"/>
      <c r="D905" s="124"/>
      <c r="E905" s="33"/>
    </row>
    <row r="906" spans="1:5" s="3" customFormat="1" x14ac:dyDescent="0.25">
      <c r="A906" s="8"/>
      <c r="B906" s="100"/>
      <c r="C906" s="8"/>
      <c r="D906" s="124"/>
      <c r="E906" s="33"/>
    </row>
    <row r="907" spans="1:5" s="3" customFormat="1" x14ac:dyDescent="0.25">
      <c r="A907" s="8"/>
      <c r="B907" s="100"/>
      <c r="C907" s="8"/>
      <c r="D907" s="124"/>
      <c r="E907" s="33"/>
    </row>
    <row r="908" spans="1:5" s="3" customFormat="1" x14ac:dyDescent="0.25">
      <c r="A908" s="8"/>
      <c r="B908" s="100"/>
      <c r="C908" s="8"/>
      <c r="D908" s="124"/>
      <c r="E908" s="33"/>
    </row>
    <row r="909" spans="1:5" s="3" customFormat="1" x14ac:dyDescent="0.25">
      <c r="A909" s="8"/>
      <c r="B909" s="100"/>
      <c r="C909" s="8"/>
      <c r="D909" s="124"/>
      <c r="E909" s="33"/>
    </row>
    <row r="910" spans="1:5" s="3" customFormat="1" x14ac:dyDescent="0.25">
      <c r="A910" s="8"/>
      <c r="B910" s="100"/>
      <c r="C910" s="8"/>
      <c r="D910" s="124"/>
      <c r="E910" s="33"/>
    </row>
    <row r="911" spans="1:5" s="3" customFormat="1" x14ac:dyDescent="0.25">
      <c r="A911" s="8"/>
      <c r="B911" s="100"/>
      <c r="C911" s="8"/>
      <c r="D911" s="124"/>
      <c r="E911" s="33"/>
    </row>
    <row r="912" spans="1:5" s="3" customFormat="1" x14ac:dyDescent="0.25">
      <c r="A912" s="8"/>
      <c r="B912" s="100"/>
      <c r="C912" s="8"/>
      <c r="D912" s="124"/>
      <c r="E912" s="33"/>
    </row>
    <row r="913" spans="1:5" s="3" customFormat="1" x14ac:dyDescent="0.25">
      <c r="A913" s="8"/>
      <c r="B913" s="100"/>
      <c r="C913" s="8"/>
      <c r="D913" s="124"/>
      <c r="E913" s="33"/>
    </row>
    <row r="914" spans="1:5" s="3" customFormat="1" x14ac:dyDescent="0.25">
      <c r="A914" s="8"/>
      <c r="B914" s="100"/>
      <c r="C914" s="8"/>
      <c r="D914" s="124"/>
      <c r="E914" s="33"/>
    </row>
    <row r="915" spans="1:5" s="3" customFormat="1" x14ac:dyDescent="0.25">
      <c r="A915" s="8"/>
      <c r="B915" s="100"/>
      <c r="C915" s="8"/>
      <c r="D915" s="124"/>
      <c r="E915" s="33"/>
    </row>
    <row r="916" spans="1:5" s="3" customFormat="1" x14ac:dyDescent="0.25">
      <c r="A916" s="8"/>
      <c r="B916" s="100"/>
      <c r="C916" s="8"/>
      <c r="D916" s="124"/>
      <c r="E916" s="33"/>
    </row>
    <row r="917" spans="1:5" s="3" customFormat="1" x14ac:dyDescent="0.25">
      <c r="A917" s="8"/>
      <c r="B917" s="100"/>
      <c r="C917" s="8"/>
      <c r="D917" s="124"/>
      <c r="E917" s="33"/>
    </row>
    <row r="918" spans="1:5" s="3" customFormat="1" x14ac:dyDescent="0.25">
      <c r="A918" s="8"/>
      <c r="B918" s="100"/>
      <c r="C918" s="8"/>
      <c r="D918" s="124"/>
      <c r="E918" s="33"/>
    </row>
    <row r="919" spans="1:5" s="3" customFormat="1" x14ac:dyDescent="0.25">
      <c r="A919" s="8"/>
      <c r="B919" s="100"/>
      <c r="C919" s="8"/>
      <c r="D919" s="124"/>
      <c r="E919" s="33"/>
    </row>
    <row r="920" spans="1:5" s="3" customFormat="1" x14ac:dyDescent="0.25">
      <c r="A920" s="8"/>
      <c r="B920" s="100"/>
      <c r="C920" s="8"/>
      <c r="D920" s="124"/>
      <c r="E920" s="33"/>
    </row>
    <row r="921" spans="1:5" s="3" customFormat="1" x14ac:dyDescent="0.25">
      <c r="A921" s="8"/>
      <c r="B921" s="100"/>
      <c r="C921" s="8"/>
      <c r="D921" s="124"/>
      <c r="E921" s="33"/>
    </row>
    <row r="922" spans="1:5" s="3" customFormat="1" x14ac:dyDescent="0.25">
      <c r="A922" s="8"/>
      <c r="B922" s="100"/>
      <c r="C922" s="8"/>
      <c r="D922" s="124"/>
      <c r="E922" s="33"/>
    </row>
    <row r="923" spans="1:5" s="3" customFormat="1" x14ac:dyDescent="0.25">
      <c r="A923" s="8"/>
      <c r="B923" s="100"/>
      <c r="C923" s="8"/>
      <c r="D923" s="124"/>
      <c r="E923" s="33"/>
    </row>
    <row r="924" spans="1:5" s="3" customFormat="1" x14ac:dyDescent="0.25">
      <c r="A924" s="8"/>
      <c r="B924" s="100"/>
      <c r="C924" s="8"/>
      <c r="D924" s="124"/>
      <c r="E924" s="33"/>
    </row>
    <row r="925" spans="1:5" s="3" customFormat="1" x14ac:dyDescent="0.25">
      <c r="A925" s="8"/>
      <c r="B925" s="100"/>
      <c r="C925" s="8"/>
      <c r="D925" s="124"/>
      <c r="E925" s="33"/>
    </row>
    <row r="926" spans="1:5" s="3" customFormat="1" x14ac:dyDescent="0.25">
      <c r="A926" s="8"/>
      <c r="B926" s="100"/>
      <c r="C926" s="8"/>
      <c r="D926" s="124"/>
      <c r="E926" s="33"/>
    </row>
    <row r="927" spans="1:5" s="3" customFormat="1" x14ac:dyDescent="0.25">
      <c r="A927" s="8"/>
      <c r="B927" s="100"/>
      <c r="C927" s="8"/>
      <c r="D927" s="124"/>
      <c r="E927" s="33"/>
    </row>
    <row r="928" spans="1:5" s="3" customFormat="1" x14ac:dyDescent="0.25">
      <c r="A928" s="8"/>
      <c r="B928" s="100"/>
      <c r="C928" s="8"/>
      <c r="D928" s="124"/>
      <c r="E928" s="33"/>
    </row>
    <row r="929" spans="1:5" s="3" customFormat="1" x14ac:dyDescent="0.25">
      <c r="A929" s="8"/>
      <c r="B929" s="100"/>
      <c r="C929" s="8"/>
      <c r="D929" s="124"/>
      <c r="E929" s="33"/>
    </row>
    <row r="930" spans="1:5" s="3" customFormat="1" x14ac:dyDescent="0.25">
      <c r="A930" s="8"/>
      <c r="B930" s="100"/>
      <c r="C930" s="8"/>
      <c r="D930" s="124"/>
      <c r="E930" s="33"/>
    </row>
    <row r="931" spans="1:5" s="3" customFormat="1" x14ac:dyDescent="0.25">
      <c r="A931" s="8"/>
      <c r="B931" s="100"/>
      <c r="C931" s="8"/>
      <c r="D931" s="124"/>
      <c r="E931" s="33"/>
    </row>
    <row r="932" spans="1:5" s="3" customFormat="1" x14ac:dyDescent="0.25">
      <c r="A932" s="8"/>
      <c r="B932" s="100"/>
      <c r="C932" s="8"/>
      <c r="D932" s="124"/>
      <c r="E932" s="33"/>
    </row>
    <row r="933" spans="1:5" s="3" customFormat="1" x14ac:dyDescent="0.25">
      <c r="A933" s="8"/>
      <c r="B933" s="100"/>
      <c r="C933" s="8"/>
      <c r="D933" s="124"/>
      <c r="E933" s="33"/>
    </row>
    <row r="934" spans="1:5" s="3" customFormat="1" x14ac:dyDescent="0.25">
      <c r="A934" s="8"/>
      <c r="B934" s="100"/>
      <c r="C934" s="8"/>
      <c r="D934" s="124"/>
      <c r="E934" s="33"/>
    </row>
    <row r="935" spans="1:5" s="3" customFormat="1" x14ac:dyDescent="0.25">
      <c r="A935" s="8"/>
      <c r="B935" s="100"/>
      <c r="C935" s="8"/>
      <c r="D935" s="124"/>
      <c r="E935" s="33"/>
    </row>
    <row r="936" spans="1:5" s="3" customFormat="1" x14ac:dyDescent="0.25">
      <c r="A936" s="8"/>
      <c r="B936" s="100"/>
      <c r="C936" s="8"/>
      <c r="D936" s="124"/>
      <c r="E936" s="33"/>
    </row>
    <row r="937" spans="1:5" s="3" customFormat="1" x14ac:dyDescent="0.25">
      <c r="A937" s="8"/>
      <c r="B937" s="100"/>
      <c r="C937" s="8"/>
      <c r="D937" s="124"/>
      <c r="E937" s="33"/>
    </row>
    <row r="938" spans="1:5" s="3" customFormat="1" x14ac:dyDescent="0.25">
      <c r="A938" s="8"/>
      <c r="B938" s="100"/>
      <c r="C938" s="8"/>
      <c r="D938" s="124"/>
      <c r="E938" s="33"/>
    </row>
    <row r="939" spans="1:5" s="3" customFormat="1" x14ac:dyDescent="0.25">
      <c r="A939" s="8"/>
      <c r="B939" s="100"/>
      <c r="C939" s="8"/>
      <c r="D939" s="124"/>
      <c r="E939" s="33"/>
    </row>
    <row r="940" spans="1:5" s="3" customFormat="1" x14ac:dyDescent="0.25">
      <c r="A940" s="8"/>
      <c r="B940" s="100"/>
      <c r="C940" s="8"/>
      <c r="D940" s="124"/>
      <c r="E940" s="33"/>
    </row>
    <row r="941" spans="1:5" s="3" customFormat="1" x14ac:dyDescent="0.25">
      <c r="A941" s="8"/>
      <c r="B941" s="100"/>
      <c r="C941" s="8"/>
      <c r="D941" s="124"/>
      <c r="E941" s="33"/>
    </row>
    <row r="942" spans="1:5" s="3" customFormat="1" x14ac:dyDescent="0.25">
      <c r="A942" s="8"/>
      <c r="B942" s="100"/>
      <c r="C942" s="8"/>
      <c r="D942" s="124"/>
      <c r="E942" s="33"/>
    </row>
    <row r="943" spans="1:5" s="3" customFormat="1" x14ac:dyDescent="0.25">
      <c r="A943" s="8"/>
      <c r="B943" s="100"/>
      <c r="C943" s="8"/>
      <c r="D943" s="124"/>
      <c r="E943" s="33"/>
    </row>
    <row r="944" spans="1:5" s="3" customFormat="1" x14ac:dyDescent="0.25">
      <c r="A944" s="8"/>
      <c r="B944" s="100"/>
      <c r="C944" s="8"/>
      <c r="D944" s="124"/>
      <c r="E944" s="33"/>
    </row>
    <row r="945" spans="1:5" s="3" customFormat="1" x14ac:dyDescent="0.25">
      <c r="A945" s="8"/>
      <c r="B945" s="100"/>
      <c r="C945" s="8"/>
      <c r="D945" s="124"/>
      <c r="E945" s="33"/>
    </row>
    <row r="946" spans="1:5" s="3" customFormat="1" x14ac:dyDescent="0.25">
      <c r="A946" s="8"/>
      <c r="B946" s="100"/>
      <c r="C946" s="8"/>
      <c r="D946" s="124"/>
      <c r="E946" s="33"/>
    </row>
    <row r="947" spans="1:5" s="3" customFormat="1" x14ac:dyDescent="0.25">
      <c r="A947" s="8"/>
      <c r="B947" s="100"/>
      <c r="C947" s="8"/>
      <c r="D947" s="124"/>
      <c r="E947" s="33"/>
    </row>
    <row r="948" spans="1:5" s="3" customFormat="1" x14ac:dyDescent="0.25">
      <c r="A948" s="8"/>
      <c r="B948" s="100"/>
      <c r="C948" s="8"/>
      <c r="D948" s="124"/>
      <c r="E948" s="33"/>
    </row>
    <row r="949" spans="1:5" s="3" customFormat="1" x14ac:dyDescent="0.25">
      <c r="A949" s="8"/>
      <c r="B949" s="100"/>
      <c r="C949" s="8"/>
      <c r="D949" s="124"/>
      <c r="E949" s="33"/>
    </row>
    <row r="950" spans="1:5" s="3" customFormat="1" x14ac:dyDescent="0.25">
      <c r="A950" s="8"/>
      <c r="B950" s="100"/>
      <c r="C950" s="8"/>
      <c r="D950" s="124"/>
      <c r="E950" s="33"/>
    </row>
    <row r="951" spans="1:5" s="3" customFormat="1" x14ac:dyDescent="0.25">
      <c r="A951" s="8"/>
      <c r="B951" s="100"/>
      <c r="C951" s="8"/>
      <c r="D951" s="124"/>
      <c r="E951" s="33"/>
    </row>
    <row r="952" spans="1:5" s="3" customFormat="1" x14ac:dyDescent="0.25">
      <c r="A952" s="8"/>
      <c r="B952" s="100"/>
      <c r="C952" s="8"/>
      <c r="D952" s="124"/>
      <c r="E952" s="33"/>
    </row>
    <row r="953" spans="1:5" s="3" customFormat="1" x14ac:dyDescent="0.25">
      <c r="A953" s="8"/>
      <c r="B953" s="100"/>
      <c r="C953" s="8"/>
      <c r="D953" s="124"/>
      <c r="E953" s="33"/>
    </row>
    <row r="954" spans="1:5" s="3" customFormat="1" x14ac:dyDescent="0.25">
      <c r="A954" s="8"/>
      <c r="B954" s="100"/>
      <c r="C954" s="8"/>
      <c r="D954" s="124"/>
      <c r="E954" s="33"/>
    </row>
    <row r="955" spans="1:5" s="3" customFormat="1" x14ac:dyDescent="0.25">
      <c r="A955" s="8"/>
      <c r="B955" s="100"/>
      <c r="C955" s="8"/>
      <c r="D955" s="124"/>
      <c r="E955" s="33"/>
    </row>
    <row r="956" spans="1:5" s="3" customFormat="1" x14ac:dyDescent="0.25">
      <c r="A956" s="8"/>
      <c r="B956" s="100"/>
      <c r="C956" s="8"/>
      <c r="D956" s="124"/>
      <c r="E956" s="33"/>
    </row>
    <row r="957" spans="1:5" s="3" customFormat="1" x14ac:dyDescent="0.25">
      <c r="A957" s="8"/>
      <c r="B957" s="100"/>
      <c r="C957" s="8"/>
      <c r="D957" s="124"/>
      <c r="E957" s="33"/>
    </row>
    <row r="958" spans="1:5" s="3" customFormat="1" x14ac:dyDescent="0.25">
      <c r="A958" s="8"/>
      <c r="B958" s="100"/>
      <c r="C958" s="8"/>
      <c r="D958" s="124"/>
      <c r="E958" s="33"/>
    </row>
    <row r="959" spans="1:5" s="3" customFormat="1" x14ac:dyDescent="0.25">
      <c r="A959" s="8"/>
      <c r="B959" s="100"/>
      <c r="C959" s="8"/>
      <c r="D959" s="124"/>
      <c r="E959" s="33"/>
    </row>
    <row r="960" spans="1:5" s="3" customFormat="1" x14ac:dyDescent="0.25">
      <c r="A960" s="8"/>
      <c r="B960" s="100"/>
      <c r="C960" s="8"/>
      <c r="D960" s="124"/>
      <c r="E960" s="33"/>
    </row>
    <row r="961" spans="1:5" s="3" customFormat="1" x14ac:dyDescent="0.25">
      <c r="A961" s="8"/>
      <c r="B961" s="100"/>
      <c r="C961" s="8"/>
      <c r="D961" s="124"/>
      <c r="E961" s="33"/>
    </row>
    <row r="962" spans="1:5" s="3" customFormat="1" x14ac:dyDescent="0.25">
      <c r="A962" s="8"/>
      <c r="B962" s="100"/>
      <c r="C962" s="8"/>
      <c r="D962" s="124"/>
      <c r="E962" s="33"/>
    </row>
    <row r="963" spans="1:5" s="3" customFormat="1" x14ac:dyDescent="0.25">
      <c r="A963" s="8"/>
      <c r="B963" s="100"/>
      <c r="C963" s="8"/>
      <c r="D963" s="124"/>
      <c r="E963" s="33"/>
    </row>
    <row r="964" spans="1:5" s="3" customFormat="1" x14ac:dyDescent="0.25">
      <c r="A964" s="8"/>
      <c r="B964" s="100"/>
      <c r="C964" s="8"/>
      <c r="D964" s="124"/>
      <c r="E964" s="33"/>
    </row>
    <row r="965" spans="1:5" s="3" customFormat="1" x14ac:dyDescent="0.25">
      <c r="A965" s="8"/>
      <c r="B965" s="100"/>
      <c r="C965" s="8"/>
      <c r="D965" s="124"/>
      <c r="E965" s="33"/>
    </row>
    <row r="966" spans="1:5" s="3" customFormat="1" x14ac:dyDescent="0.25">
      <c r="A966" s="8"/>
      <c r="B966" s="100"/>
      <c r="C966" s="8"/>
      <c r="D966" s="124"/>
      <c r="E966" s="33"/>
    </row>
    <row r="967" spans="1:5" s="3" customFormat="1" x14ac:dyDescent="0.25">
      <c r="A967" s="8"/>
      <c r="B967" s="100"/>
      <c r="C967" s="8"/>
      <c r="D967" s="124"/>
      <c r="E967" s="33"/>
    </row>
    <row r="968" spans="1:5" s="3" customFormat="1" x14ac:dyDescent="0.25">
      <c r="A968" s="8"/>
      <c r="B968" s="100"/>
      <c r="C968" s="8"/>
      <c r="D968" s="124"/>
      <c r="E968" s="33"/>
    </row>
    <row r="969" spans="1:5" s="3" customFormat="1" x14ac:dyDescent="0.25">
      <c r="A969" s="8"/>
      <c r="B969" s="100"/>
      <c r="C969" s="8"/>
      <c r="D969" s="124"/>
      <c r="E969" s="33"/>
    </row>
    <row r="970" spans="1:5" s="3" customFormat="1" x14ac:dyDescent="0.25">
      <c r="A970" s="8"/>
      <c r="B970" s="100"/>
      <c r="C970" s="8"/>
      <c r="D970" s="124"/>
      <c r="E970" s="33"/>
    </row>
    <row r="971" spans="1:5" s="3" customFormat="1" x14ac:dyDescent="0.25">
      <c r="A971" s="8"/>
      <c r="B971" s="100"/>
      <c r="C971" s="8"/>
      <c r="D971" s="124"/>
      <c r="E971" s="33"/>
    </row>
    <row r="972" spans="1:5" s="3" customFormat="1" x14ac:dyDescent="0.25">
      <c r="A972" s="8"/>
      <c r="B972" s="100"/>
      <c r="C972" s="8"/>
      <c r="D972" s="124"/>
      <c r="E972" s="33"/>
    </row>
    <row r="973" spans="1:5" s="3" customFormat="1" x14ac:dyDescent="0.25">
      <c r="A973" s="8"/>
      <c r="B973" s="100"/>
      <c r="C973" s="8"/>
      <c r="D973" s="124"/>
      <c r="E973" s="33"/>
    </row>
    <row r="974" spans="1:5" s="3" customFormat="1" x14ac:dyDescent="0.25">
      <c r="A974" s="8"/>
      <c r="B974" s="100"/>
      <c r="C974" s="8"/>
      <c r="D974" s="124"/>
      <c r="E974" s="33"/>
    </row>
    <row r="975" spans="1:5" s="3" customFormat="1" x14ac:dyDescent="0.25">
      <c r="A975" s="8"/>
      <c r="B975" s="100"/>
      <c r="C975" s="8"/>
      <c r="D975" s="124"/>
      <c r="E975" s="33"/>
    </row>
    <row r="976" spans="1:5" s="3" customFormat="1" x14ac:dyDescent="0.25">
      <c r="A976" s="8"/>
      <c r="B976" s="100"/>
      <c r="C976" s="8"/>
      <c r="D976" s="124"/>
      <c r="E976" s="33"/>
    </row>
    <row r="977" spans="1:5" s="3" customFormat="1" x14ac:dyDescent="0.25">
      <c r="A977" s="8"/>
      <c r="B977" s="100"/>
      <c r="C977" s="8"/>
      <c r="D977" s="124"/>
      <c r="E977" s="33"/>
    </row>
    <row r="978" spans="1:5" s="3" customFormat="1" x14ac:dyDescent="0.25">
      <c r="A978" s="8"/>
      <c r="B978" s="100"/>
      <c r="C978" s="8"/>
      <c r="D978" s="124"/>
      <c r="E978" s="33"/>
    </row>
    <row r="979" spans="1:5" s="3" customFormat="1" x14ac:dyDescent="0.25">
      <c r="A979" s="8"/>
      <c r="B979" s="100"/>
      <c r="C979" s="8"/>
      <c r="D979" s="124"/>
      <c r="E979" s="33"/>
    </row>
    <row r="980" spans="1:5" s="3" customFormat="1" x14ac:dyDescent="0.25">
      <c r="A980" s="8"/>
      <c r="B980" s="100"/>
      <c r="C980" s="8"/>
      <c r="D980" s="124"/>
      <c r="E980" s="33"/>
    </row>
    <row r="981" spans="1:5" s="3" customFormat="1" x14ac:dyDescent="0.25">
      <c r="A981" s="8"/>
      <c r="B981" s="100"/>
      <c r="C981" s="8"/>
      <c r="D981" s="124"/>
      <c r="E981" s="33"/>
    </row>
    <row r="982" spans="1:5" s="3" customFormat="1" x14ac:dyDescent="0.25">
      <c r="A982" s="8"/>
      <c r="B982" s="100"/>
      <c r="C982" s="8"/>
      <c r="D982" s="124"/>
      <c r="E982" s="33"/>
    </row>
    <row r="983" spans="1:5" s="3" customFormat="1" x14ac:dyDescent="0.25">
      <c r="A983" s="8"/>
      <c r="B983" s="100"/>
      <c r="C983" s="8"/>
      <c r="D983" s="124"/>
      <c r="E983" s="33"/>
    </row>
    <row r="984" spans="1:5" s="3" customFormat="1" x14ac:dyDescent="0.25">
      <c r="A984" s="8"/>
      <c r="B984" s="100"/>
      <c r="C984" s="8"/>
      <c r="D984" s="124"/>
      <c r="E984" s="33"/>
    </row>
    <row r="985" spans="1:5" s="3" customFormat="1" x14ac:dyDescent="0.25">
      <c r="A985" s="8"/>
      <c r="B985" s="100"/>
      <c r="C985" s="8"/>
      <c r="D985" s="124"/>
      <c r="E985" s="33"/>
    </row>
    <row r="986" spans="1:5" s="3" customFormat="1" x14ac:dyDescent="0.25">
      <c r="A986" s="8"/>
      <c r="B986" s="100"/>
      <c r="C986" s="8"/>
      <c r="D986" s="124"/>
      <c r="E986" s="33"/>
    </row>
    <row r="987" spans="1:5" s="3" customFormat="1" x14ac:dyDescent="0.25">
      <c r="A987" s="8"/>
      <c r="B987" s="100"/>
      <c r="C987" s="8"/>
      <c r="D987" s="124"/>
      <c r="E987" s="33"/>
    </row>
    <row r="988" spans="1:5" s="3" customFormat="1" x14ac:dyDescent="0.25">
      <c r="A988" s="8"/>
      <c r="B988" s="100"/>
      <c r="C988" s="8"/>
      <c r="D988" s="124"/>
      <c r="E988" s="33"/>
    </row>
    <row r="989" spans="1:5" s="3" customFormat="1" x14ac:dyDescent="0.25">
      <c r="A989" s="8"/>
      <c r="B989" s="100"/>
      <c r="C989" s="8"/>
      <c r="D989" s="124"/>
      <c r="E989" s="33"/>
    </row>
    <row r="990" spans="1:5" s="3" customFormat="1" x14ac:dyDescent="0.25">
      <c r="A990" s="8"/>
      <c r="B990" s="100"/>
      <c r="C990" s="8"/>
      <c r="D990" s="124"/>
      <c r="E990" s="33"/>
    </row>
    <row r="991" spans="1:5" s="3" customFormat="1" x14ac:dyDescent="0.25">
      <c r="A991" s="8"/>
      <c r="B991" s="100"/>
      <c r="C991" s="8"/>
      <c r="D991" s="124"/>
      <c r="E991" s="33"/>
    </row>
    <row r="992" spans="1:5" s="3" customFormat="1" x14ac:dyDescent="0.25">
      <c r="A992" s="8"/>
      <c r="B992" s="100"/>
      <c r="C992" s="8"/>
      <c r="D992" s="124"/>
      <c r="E992" s="33"/>
    </row>
    <row r="993" spans="1:5" s="3" customFormat="1" x14ac:dyDescent="0.25">
      <c r="A993" s="8"/>
      <c r="B993" s="100"/>
      <c r="C993" s="8"/>
      <c r="D993" s="124"/>
      <c r="E993" s="33"/>
    </row>
    <row r="994" spans="1:5" s="3" customFormat="1" x14ac:dyDescent="0.25">
      <c r="A994" s="8"/>
      <c r="B994" s="100"/>
      <c r="C994" s="8"/>
      <c r="D994" s="124"/>
      <c r="E994" s="33"/>
    </row>
    <row r="995" spans="1:5" s="3" customFormat="1" x14ac:dyDescent="0.25">
      <c r="A995" s="8"/>
      <c r="B995" s="100"/>
      <c r="C995" s="8"/>
      <c r="D995" s="124"/>
      <c r="E995" s="33"/>
    </row>
    <row r="996" spans="1:5" s="3" customFormat="1" x14ac:dyDescent="0.25">
      <c r="A996" s="8"/>
      <c r="B996" s="100"/>
      <c r="C996" s="8"/>
      <c r="D996" s="124"/>
      <c r="E996" s="33"/>
    </row>
    <row r="997" spans="1:5" s="3" customFormat="1" x14ac:dyDescent="0.25">
      <c r="A997" s="8"/>
      <c r="B997" s="100"/>
      <c r="C997" s="8"/>
      <c r="D997" s="124"/>
      <c r="E997" s="33"/>
    </row>
    <row r="998" spans="1:5" s="3" customFormat="1" x14ac:dyDescent="0.25">
      <c r="A998" s="8"/>
      <c r="B998" s="100"/>
      <c r="C998" s="8"/>
      <c r="D998" s="124"/>
      <c r="E998" s="33"/>
    </row>
    <row r="999" spans="1:5" s="3" customFormat="1" x14ac:dyDescent="0.25">
      <c r="A999" s="8"/>
      <c r="B999" s="100"/>
      <c r="C999" s="8"/>
      <c r="D999" s="124"/>
      <c r="E999" s="33"/>
    </row>
    <row r="1000" spans="1:5" s="3" customFormat="1" x14ac:dyDescent="0.25">
      <c r="A1000" s="8"/>
      <c r="B1000" s="100"/>
      <c r="C1000" s="8"/>
      <c r="D1000" s="124"/>
      <c r="E1000" s="33"/>
    </row>
    <row r="1001" spans="1:5" s="3" customFormat="1" x14ac:dyDescent="0.25">
      <c r="A1001" s="8"/>
      <c r="B1001" s="100"/>
      <c r="C1001" s="8"/>
      <c r="D1001" s="124"/>
      <c r="E1001" s="33"/>
    </row>
    <row r="1002" spans="1:5" s="3" customFormat="1" x14ac:dyDescent="0.25">
      <c r="A1002" s="8"/>
      <c r="B1002" s="100"/>
      <c r="C1002" s="8"/>
      <c r="D1002" s="124"/>
      <c r="E1002" s="33"/>
    </row>
    <row r="1003" spans="1:5" s="3" customFormat="1" x14ac:dyDescent="0.25">
      <c r="A1003" s="8"/>
      <c r="B1003" s="100"/>
      <c r="C1003" s="8"/>
      <c r="D1003" s="124"/>
      <c r="E1003" s="33"/>
    </row>
    <row r="1004" spans="1:5" s="3" customFormat="1" x14ac:dyDescent="0.25">
      <c r="A1004" s="8"/>
      <c r="B1004" s="100"/>
      <c r="C1004" s="8"/>
      <c r="D1004" s="124"/>
      <c r="E1004" s="33"/>
    </row>
    <row r="1005" spans="1:5" s="3" customFormat="1" x14ac:dyDescent="0.25">
      <c r="A1005" s="8"/>
      <c r="B1005" s="100"/>
      <c r="C1005" s="8"/>
      <c r="D1005" s="124"/>
      <c r="E1005" s="33"/>
    </row>
    <row r="1006" spans="1:5" s="3" customFormat="1" x14ac:dyDescent="0.25">
      <c r="A1006" s="8"/>
      <c r="B1006" s="100"/>
      <c r="C1006" s="8"/>
      <c r="D1006" s="124"/>
      <c r="E1006" s="33"/>
    </row>
    <row r="1007" spans="1:5" s="3" customFormat="1" x14ac:dyDescent="0.25">
      <c r="A1007" s="8"/>
      <c r="B1007" s="100"/>
      <c r="C1007" s="8"/>
      <c r="D1007" s="124"/>
      <c r="E1007" s="33"/>
    </row>
    <row r="1008" spans="1:5" s="3" customFormat="1" x14ac:dyDescent="0.25">
      <c r="A1008" s="8"/>
      <c r="B1008" s="100"/>
      <c r="C1008" s="8"/>
      <c r="D1008" s="124"/>
      <c r="E1008" s="33"/>
    </row>
    <row r="1009" spans="1:5" s="3" customFormat="1" x14ac:dyDescent="0.25">
      <c r="A1009" s="8"/>
      <c r="B1009" s="100"/>
      <c r="C1009" s="8"/>
      <c r="D1009" s="124"/>
      <c r="E1009" s="33"/>
    </row>
    <row r="1010" spans="1:5" s="3" customFormat="1" x14ac:dyDescent="0.25">
      <c r="A1010" s="8"/>
      <c r="B1010" s="100"/>
      <c r="C1010" s="8"/>
      <c r="D1010" s="124"/>
      <c r="E1010" s="33"/>
    </row>
    <row r="1011" spans="1:5" s="3" customFormat="1" x14ac:dyDescent="0.25">
      <c r="A1011" s="8"/>
      <c r="B1011" s="100"/>
      <c r="C1011" s="8"/>
      <c r="D1011" s="124"/>
      <c r="E1011" s="33"/>
    </row>
    <row r="1012" spans="1:5" s="3" customFormat="1" x14ac:dyDescent="0.25">
      <c r="A1012" s="8"/>
      <c r="B1012" s="100"/>
      <c r="C1012" s="8"/>
      <c r="D1012" s="124"/>
      <c r="E1012" s="33"/>
    </row>
    <row r="1013" spans="1:5" s="3" customFormat="1" x14ac:dyDescent="0.25">
      <c r="A1013" s="8"/>
      <c r="B1013" s="100"/>
      <c r="C1013" s="8"/>
      <c r="D1013" s="124"/>
      <c r="E1013" s="33"/>
    </row>
    <row r="1014" spans="1:5" s="3" customFormat="1" x14ac:dyDescent="0.25">
      <c r="A1014" s="8"/>
      <c r="B1014" s="100"/>
      <c r="C1014" s="8"/>
      <c r="D1014" s="124"/>
      <c r="E1014" s="33"/>
    </row>
    <row r="1015" spans="1:5" s="3" customFormat="1" x14ac:dyDescent="0.25">
      <c r="A1015" s="8"/>
      <c r="B1015" s="100"/>
      <c r="C1015" s="8"/>
      <c r="D1015" s="124"/>
      <c r="E1015" s="33"/>
    </row>
    <row r="1016" spans="1:5" s="3" customFormat="1" x14ac:dyDescent="0.25">
      <c r="A1016" s="8"/>
      <c r="B1016" s="100"/>
      <c r="C1016" s="8"/>
      <c r="D1016" s="124"/>
      <c r="E1016" s="33"/>
    </row>
    <row r="1017" spans="1:5" s="3" customFormat="1" x14ac:dyDescent="0.25">
      <c r="A1017" s="8"/>
      <c r="B1017" s="100"/>
      <c r="C1017" s="8"/>
      <c r="D1017" s="124"/>
      <c r="E1017" s="33"/>
    </row>
    <row r="1018" spans="1:5" s="3" customFormat="1" x14ac:dyDescent="0.25">
      <c r="A1018" s="8"/>
      <c r="B1018" s="100"/>
      <c r="C1018" s="8"/>
      <c r="D1018" s="124"/>
      <c r="E1018" s="33"/>
    </row>
    <row r="1019" spans="1:5" s="3" customFormat="1" x14ac:dyDescent="0.25">
      <c r="A1019" s="8"/>
      <c r="B1019" s="100"/>
      <c r="C1019" s="8"/>
      <c r="D1019" s="124"/>
      <c r="E1019" s="33"/>
    </row>
    <row r="1020" spans="1:5" s="3" customFormat="1" x14ac:dyDescent="0.25">
      <c r="A1020" s="8"/>
      <c r="B1020" s="100"/>
      <c r="C1020" s="8"/>
      <c r="D1020" s="124"/>
      <c r="E1020" s="33"/>
    </row>
    <row r="1021" spans="1:5" s="3" customFormat="1" x14ac:dyDescent="0.25">
      <c r="A1021" s="8"/>
      <c r="B1021" s="100"/>
      <c r="C1021" s="8"/>
      <c r="D1021" s="124"/>
      <c r="E1021" s="33"/>
    </row>
    <row r="1022" spans="1:5" s="3" customFormat="1" x14ac:dyDescent="0.25">
      <c r="A1022" s="8"/>
      <c r="B1022" s="100"/>
      <c r="C1022" s="8"/>
      <c r="D1022" s="124"/>
      <c r="E1022" s="33"/>
    </row>
    <row r="1023" spans="1:5" s="3" customFormat="1" x14ac:dyDescent="0.25">
      <c r="A1023" s="8"/>
      <c r="B1023" s="100"/>
      <c r="C1023" s="8"/>
      <c r="D1023" s="124"/>
      <c r="E1023" s="33"/>
    </row>
    <row r="1024" spans="1:5" s="3" customFormat="1" x14ac:dyDescent="0.25">
      <c r="A1024" s="8"/>
      <c r="B1024" s="100"/>
      <c r="C1024" s="8"/>
      <c r="D1024" s="124"/>
      <c r="E1024" s="33"/>
    </row>
    <row r="1025" spans="1:5" s="3" customFormat="1" x14ac:dyDescent="0.25">
      <c r="A1025" s="8"/>
      <c r="B1025" s="100"/>
      <c r="C1025" s="8"/>
      <c r="D1025" s="124"/>
      <c r="E1025" s="33"/>
    </row>
    <row r="1026" spans="1:5" s="3" customFormat="1" x14ac:dyDescent="0.25">
      <c r="A1026" s="8"/>
      <c r="B1026" s="100"/>
      <c r="C1026" s="8"/>
      <c r="D1026" s="124"/>
      <c r="E1026" s="33"/>
    </row>
    <row r="1027" spans="1:5" s="3" customFormat="1" x14ac:dyDescent="0.25">
      <c r="A1027" s="8"/>
      <c r="B1027" s="100"/>
      <c r="C1027" s="8"/>
      <c r="D1027" s="124"/>
      <c r="E1027" s="33"/>
    </row>
    <row r="1028" spans="1:5" s="3" customFormat="1" x14ac:dyDescent="0.25">
      <c r="A1028" s="8"/>
      <c r="B1028" s="100"/>
      <c r="C1028" s="8"/>
      <c r="D1028" s="124"/>
      <c r="E1028" s="33"/>
    </row>
    <row r="1029" spans="1:5" s="3" customFormat="1" x14ac:dyDescent="0.25">
      <c r="A1029" s="8"/>
      <c r="B1029" s="100"/>
      <c r="C1029" s="8"/>
      <c r="D1029" s="124"/>
      <c r="E1029" s="33"/>
    </row>
    <row r="1030" spans="1:5" s="3" customFormat="1" x14ac:dyDescent="0.25">
      <c r="A1030" s="8"/>
      <c r="B1030" s="100"/>
      <c r="C1030" s="8"/>
      <c r="D1030" s="124"/>
      <c r="E1030" s="33"/>
    </row>
    <row r="1031" spans="1:5" s="3" customFormat="1" x14ac:dyDescent="0.25">
      <c r="A1031" s="8"/>
      <c r="B1031" s="100"/>
      <c r="C1031" s="8"/>
      <c r="D1031" s="124"/>
      <c r="E1031" s="33"/>
    </row>
    <row r="1032" spans="1:5" s="3" customFormat="1" x14ac:dyDescent="0.25">
      <c r="A1032" s="8"/>
      <c r="B1032" s="100"/>
      <c r="C1032" s="8"/>
      <c r="D1032" s="124"/>
      <c r="E1032" s="33"/>
    </row>
    <row r="1033" spans="1:5" s="3" customFormat="1" x14ac:dyDescent="0.25">
      <c r="A1033" s="8"/>
      <c r="B1033" s="100"/>
      <c r="C1033" s="8"/>
      <c r="D1033" s="124"/>
      <c r="E1033" s="33"/>
    </row>
    <row r="1034" spans="1:5" s="3" customFormat="1" x14ac:dyDescent="0.25">
      <c r="A1034" s="8"/>
      <c r="B1034" s="100"/>
      <c r="C1034" s="8"/>
      <c r="D1034" s="124"/>
      <c r="E1034" s="33"/>
    </row>
    <row r="1035" spans="1:5" s="3" customFormat="1" x14ac:dyDescent="0.25">
      <c r="A1035" s="8"/>
      <c r="B1035" s="100"/>
      <c r="C1035" s="8"/>
      <c r="D1035" s="124"/>
      <c r="E1035" s="33"/>
    </row>
    <row r="1036" spans="1:5" s="3" customFormat="1" x14ac:dyDescent="0.25">
      <c r="A1036" s="8"/>
      <c r="B1036" s="100"/>
      <c r="C1036" s="8"/>
      <c r="D1036" s="124"/>
      <c r="E1036" s="33"/>
    </row>
    <row r="1037" spans="1:5" s="3" customFormat="1" x14ac:dyDescent="0.25">
      <c r="A1037" s="8"/>
      <c r="B1037" s="100"/>
      <c r="C1037" s="8"/>
      <c r="D1037" s="124"/>
      <c r="E1037" s="33"/>
    </row>
    <row r="1038" spans="1:5" s="3" customFormat="1" x14ac:dyDescent="0.25">
      <c r="A1038" s="8"/>
      <c r="B1038" s="100"/>
      <c r="C1038" s="8"/>
      <c r="D1038" s="124"/>
      <c r="E1038" s="33"/>
    </row>
    <row r="1039" spans="1:5" s="3" customFormat="1" x14ac:dyDescent="0.25">
      <c r="A1039" s="8"/>
      <c r="B1039" s="100"/>
      <c r="C1039" s="8"/>
      <c r="D1039" s="124"/>
      <c r="E1039" s="33"/>
    </row>
    <row r="1040" spans="1:5" s="3" customFormat="1" x14ac:dyDescent="0.25">
      <c r="A1040" s="8"/>
      <c r="B1040" s="100"/>
      <c r="C1040" s="8"/>
      <c r="D1040" s="124"/>
      <c r="E1040" s="33"/>
    </row>
    <row r="1041" spans="1:5" s="3" customFormat="1" x14ac:dyDescent="0.25">
      <c r="A1041" s="8"/>
      <c r="B1041" s="100"/>
      <c r="C1041" s="8"/>
      <c r="D1041" s="124"/>
      <c r="E1041" s="33"/>
    </row>
    <row r="1042" spans="1:5" s="3" customFormat="1" x14ac:dyDescent="0.25">
      <c r="A1042" s="8"/>
      <c r="B1042" s="100"/>
      <c r="C1042" s="8"/>
      <c r="D1042" s="124"/>
      <c r="E1042" s="33"/>
    </row>
    <row r="1043" spans="1:5" s="3" customFormat="1" x14ac:dyDescent="0.25">
      <c r="A1043" s="8"/>
      <c r="B1043" s="100"/>
      <c r="C1043" s="8"/>
      <c r="D1043" s="124"/>
      <c r="E1043" s="33"/>
    </row>
    <row r="1044" spans="1:5" s="3" customFormat="1" x14ac:dyDescent="0.25">
      <c r="A1044" s="8"/>
      <c r="B1044" s="100"/>
      <c r="C1044" s="8"/>
      <c r="D1044" s="124"/>
      <c r="E1044" s="33"/>
    </row>
    <row r="1045" spans="1:5" s="3" customFormat="1" x14ac:dyDescent="0.25">
      <c r="A1045" s="8"/>
      <c r="B1045" s="100"/>
      <c r="C1045" s="8"/>
      <c r="D1045" s="124"/>
      <c r="E1045" s="33"/>
    </row>
    <row r="1046" spans="1:5" s="3" customFormat="1" x14ac:dyDescent="0.25">
      <c r="A1046" s="8"/>
      <c r="B1046" s="100"/>
      <c r="C1046" s="8"/>
      <c r="D1046" s="124"/>
      <c r="E1046" s="33"/>
    </row>
    <row r="1047" spans="1:5" s="3" customFormat="1" x14ac:dyDescent="0.25">
      <c r="A1047" s="8"/>
      <c r="B1047" s="100"/>
      <c r="C1047" s="8"/>
      <c r="D1047" s="124"/>
      <c r="E1047" s="33"/>
    </row>
    <row r="1048" spans="1:5" s="3" customFormat="1" x14ac:dyDescent="0.25">
      <c r="A1048" s="8"/>
      <c r="B1048" s="100"/>
      <c r="C1048" s="8"/>
      <c r="D1048" s="124"/>
      <c r="E1048" s="33"/>
    </row>
    <row r="1049" spans="1:5" s="3" customFormat="1" x14ac:dyDescent="0.25">
      <c r="A1049" s="8"/>
      <c r="B1049" s="100"/>
      <c r="C1049" s="8"/>
      <c r="D1049" s="124"/>
      <c r="E1049" s="33"/>
    </row>
    <row r="1050" spans="1:5" s="3" customFormat="1" x14ac:dyDescent="0.25">
      <c r="A1050" s="8"/>
      <c r="B1050" s="100"/>
      <c r="C1050" s="8"/>
      <c r="D1050" s="124"/>
      <c r="E1050" s="33"/>
    </row>
    <row r="1051" spans="1:5" s="3" customFormat="1" x14ac:dyDescent="0.25">
      <c r="A1051" s="8"/>
      <c r="B1051" s="100"/>
      <c r="C1051" s="8"/>
      <c r="D1051" s="124"/>
      <c r="E1051" s="33"/>
    </row>
    <row r="1052" spans="1:5" s="3" customFormat="1" x14ac:dyDescent="0.25">
      <c r="A1052" s="8"/>
      <c r="B1052" s="100"/>
      <c r="C1052" s="8"/>
      <c r="D1052" s="124"/>
      <c r="E1052" s="33"/>
    </row>
    <row r="1053" spans="1:5" s="3" customFormat="1" x14ac:dyDescent="0.25">
      <c r="A1053" s="8"/>
      <c r="B1053" s="100"/>
      <c r="C1053" s="8"/>
      <c r="D1053" s="124"/>
      <c r="E1053" s="33"/>
    </row>
    <row r="1054" spans="1:5" s="3" customFormat="1" x14ac:dyDescent="0.25">
      <c r="A1054" s="8"/>
      <c r="B1054" s="100"/>
      <c r="C1054" s="8"/>
      <c r="D1054" s="124"/>
      <c r="E1054" s="33"/>
    </row>
    <row r="1055" spans="1:5" s="3" customFormat="1" x14ac:dyDescent="0.25">
      <c r="A1055" s="8"/>
      <c r="B1055" s="100"/>
      <c r="C1055" s="8"/>
      <c r="D1055" s="124"/>
      <c r="E1055" s="33"/>
    </row>
    <row r="1056" spans="1:5" s="3" customFormat="1" x14ac:dyDescent="0.25">
      <c r="A1056" s="8"/>
      <c r="B1056" s="100"/>
      <c r="C1056" s="8"/>
      <c r="D1056" s="124"/>
      <c r="E1056" s="33"/>
    </row>
    <row r="1057" spans="1:5" s="3" customFormat="1" x14ac:dyDescent="0.25">
      <c r="A1057" s="8"/>
      <c r="B1057" s="100"/>
      <c r="C1057" s="8"/>
      <c r="D1057" s="124"/>
      <c r="E1057" s="33"/>
    </row>
    <row r="1058" spans="1:5" s="3" customFormat="1" x14ac:dyDescent="0.25">
      <c r="A1058" s="8"/>
      <c r="B1058" s="100"/>
      <c r="C1058" s="8"/>
      <c r="D1058" s="124"/>
      <c r="E1058" s="33"/>
    </row>
    <row r="1059" spans="1:5" s="3" customFormat="1" x14ac:dyDescent="0.25">
      <c r="A1059" s="8"/>
      <c r="B1059" s="100"/>
      <c r="C1059" s="8"/>
      <c r="D1059" s="124"/>
      <c r="E1059" s="33"/>
    </row>
    <row r="1060" spans="1:5" s="3" customFormat="1" x14ac:dyDescent="0.25">
      <c r="A1060" s="8"/>
      <c r="B1060" s="100"/>
      <c r="C1060" s="8"/>
      <c r="D1060" s="124"/>
      <c r="E1060" s="33"/>
    </row>
    <row r="1061" spans="1:5" s="3" customFormat="1" x14ac:dyDescent="0.25">
      <c r="A1061" s="8"/>
      <c r="B1061" s="100"/>
      <c r="C1061" s="8"/>
      <c r="D1061" s="124"/>
      <c r="E1061" s="33"/>
    </row>
    <row r="1062" spans="1:5" s="3" customFormat="1" x14ac:dyDescent="0.25">
      <c r="A1062" s="8"/>
      <c r="B1062" s="100"/>
      <c r="C1062" s="8"/>
      <c r="D1062" s="124"/>
      <c r="E1062" s="33"/>
    </row>
    <row r="1063" spans="1:5" s="3" customFormat="1" x14ac:dyDescent="0.25">
      <c r="A1063" s="8"/>
      <c r="B1063" s="100"/>
      <c r="C1063" s="8"/>
      <c r="D1063" s="124"/>
      <c r="E1063" s="33"/>
    </row>
    <row r="1064" spans="1:5" s="3" customFormat="1" x14ac:dyDescent="0.25">
      <c r="A1064" s="8"/>
      <c r="B1064" s="100"/>
      <c r="C1064" s="8"/>
      <c r="D1064" s="124"/>
      <c r="E1064" s="33"/>
    </row>
    <row r="1065" spans="1:5" s="3" customFormat="1" x14ac:dyDescent="0.25">
      <c r="A1065" s="8"/>
      <c r="B1065" s="100"/>
      <c r="C1065" s="8"/>
      <c r="D1065" s="124"/>
      <c r="E1065" s="33"/>
    </row>
    <row r="1066" spans="1:5" s="3" customFormat="1" x14ac:dyDescent="0.25">
      <c r="A1066" s="8"/>
      <c r="B1066" s="100"/>
      <c r="C1066" s="8"/>
      <c r="D1066" s="124"/>
      <c r="E1066" s="33"/>
    </row>
    <row r="1067" spans="1:5" s="3" customFormat="1" x14ac:dyDescent="0.25">
      <c r="A1067" s="8"/>
      <c r="B1067" s="100"/>
      <c r="C1067" s="8"/>
      <c r="D1067" s="124"/>
      <c r="E1067" s="33"/>
    </row>
    <row r="1068" spans="1:5" s="3" customFormat="1" x14ac:dyDescent="0.25">
      <c r="A1068" s="8"/>
      <c r="B1068" s="100"/>
      <c r="C1068" s="8"/>
      <c r="D1068" s="124"/>
      <c r="E1068" s="33"/>
    </row>
    <row r="1069" spans="1:5" s="3" customFormat="1" x14ac:dyDescent="0.25">
      <c r="A1069" s="8"/>
      <c r="B1069" s="100"/>
      <c r="C1069" s="8"/>
      <c r="D1069" s="124"/>
      <c r="E1069" s="33"/>
    </row>
    <row r="1070" spans="1:5" s="3" customFormat="1" x14ac:dyDescent="0.25">
      <c r="A1070" s="8"/>
      <c r="B1070" s="100"/>
      <c r="C1070" s="8"/>
      <c r="D1070" s="124"/>
      <c r="E1070" s="33"/>
    </row>
    <row r="1071" spans="1:5" s="3" customFormat="1" x14ac:dyDescent="0.25">
      <c r="A1071" s="8"/>
      <c r="B1071" s="100"/>
      <c r="C1071" s="8"/>
      <c r="D1071" s="124"/>
      <c r="E1071" s="33"/>
    </row>
    <row r="1072" spans="1:5" s="3" customFormat="1" x14ac:dyDescent="0.25">
      <c r="A1072" s="8"/>
      <c r="B1072" s="100"/>
      <c r="C1072" s="8"/>
      <c r="D1072" s="124"/>
      <c r="E1072" s="33"/>
    </row>
    <row r="1073" spans="1:5" s="3" customFormat="1" x14ac:dyDescent="0.25">
      <c r="A1073" s="8"/>
      <c r="B1073" s="100"/>
      <c r="C1073" s="8"/>
      <c r="D1073" s="124"/>
      <c r="E1073" s="33"/>
    </row>
    <row r="1074" spans="1:5" s="3" customFormat="1" x14ac:dyDescent="0.25">
      <c r="A1074" s="8"/>
      <c r="B1074" s="100"/>
      <c r="C1074" s="8"/>
      <c r="D1074" s="124"/>
      <c r="E1074" s="33"/>
    </row>
    <row r="1075" spans="1:5" s="3" customFormat="1" x14ac:dyDescent="0.25">
      <c r="A1075" s="8"/>
      <c r="B1075" s="100"/>
      <c r="C1075" s="8"/>
      <c r="D1075" s="124"/>
      <c r="E1075" s="33"/>
    </row>
    <row r="1076" spans="1:5" s="3" customFormat="1" x14ac:dyDescent="0.25">
      <c r="A1076" s="8"/>
      <c r="B1076" s="100"/>
      <c r="C1076" s="8"/>
      <c r="D1076" s="124"/>
      <c r="E1076" s="33"/>
    </row>
    <row r="1077" spans="1:5" s="3" customFormat="1" x14ac:dyDescent="0.25">
      <c r="A1077" s="8"/>
      <c r="B1077" s="100"/>
      <c r="C1077" s="8"/>
      <c r="D1077" s="124"/>
      <c r="E1077" s="33"/>
    </row>
    <row r="1078" spans="1:5" s="3" customFormat="1" x14ac:dyDescent="0.25">
      <c r="A1078" s="8"/>
      <c r="B1078" s="100"/>
      <c r="C1078" s="8"/>
      <c r="D1078" s="124"/>
      <c r="E1078" s="33"/>
    </row>
    <row r="1079" spans="1:5" s="3" customFormat="1" x14ac:dyDescent="0.25">
      <c r="A1079" s="8"/>
      <c r="B1079" s="100"/>
      <c r="C1079" s="8"/>
      <c r="D1079" s="124"/>
      <c r="E1079" s="33"/>
    </row>
    <row r="1080" spans="1:5" s="3" customFormat="1" x14ac:dyDescent="0.25">
      <c r="A1080" s="8"/>
      <c r="B1080" s="100"/>
      <c r="C1080" s="8"/>
      <c r="D1080" s="124"/>
      <c r="E1080" s="33"/>
    </row>
    <row r="1081" spans="1:5" s="3" customFormat="1" x14ac:dyDescent="0.25">
      <c r="A1081" s="8"/>
      <c r="B1081" s="100"/>
      <c r="C1081" s="8"/>
      <c r="D1081" s="124"/>
      <c r="E1081" s="33"/>
    </row>
    <row r="1082" spans="1:5" s="3" customFormat="1" x14ac:dyDescent="0.25">
      <c r="A1082" s="8"/>
      <c r="B1082" s="100"/>
      <c r="C1082" s="8"/>
      <c r="D1082" s="124"/>
      <c r="E1082" s="33"/>
    </row>
    <row r="1083" spans="1:5" s="3" customFormat="1" x14ac:dyDescent="0.25">
      <c r="A1083" s="8"/>
      <c r="B1083" s="100"/>
      <c r="C1083" s="8"/>
      <c r="D1083" s="124"/>
      <c r="E1083" s="33"/>
    </row>
    <row r="1084" spans="1:5" s="3" customFormat="1" x14ac:dyDescent="0.25">
      <c r="A1084" s="8"/>
      <c r="B1084" s="100"/>
      <c r="C1084" s="8"/>
      <c r="D1084" s="124"/>
      <c r="E1084" s="33"/>
    </row>
    <row r="1085" spans="1:5" s="3" customFormat="1" x14ac:dyDescent="0.25">
      <c r="A1085" s="8"/>
      <c r="B1085" s="100"/>
      <c r="C1085" s="8"/>
      <c r="D1085" s="124"/>
      <c r="E1085" s="33"/>
    </row>
    <row r="1086" spans="1:5" s="3" customFormat="1" x14ac:dyDescent="0.25">
      <c r="A1086" s="8"/>
      <c r="B1086" s="100"/>
      <c r="C1086" s="8"/>
      <c r="D1086" s="124"/>
      <c r="E1086" s="33"/>
    </row>
    <row r="1087" spans="1:5" s="3" customFormat="1" x14ac:dyDescent="0.25">
      <c r="A1087" s="8"/>
      <c r="B1087" s="100"/>
      <c r="C1087" s="8"/>
      <c r="D1087" s="124"/>
      <c r="E1087" s="33"/>
    </row>
    <row r="1088" spans="1:5" s="3" customFormat="1" x14ac:dyDescent="0.25">
      <c r="A1088" s="8"/>
      <c r="B1088" s="100"/>
      <c r="C1088" s="8"/>
      <c r="D1088" s="124"/>
      <c r="E1088" s="33"/>
    </row>
    <row r="1089" spans="1:5" s="3" customFormat="1" x14ac:dyDescent="0.25">
      <c r="A1089" s="8"/>
      <c r="B1089" s="100"/>
      <c r="C1089" s="8"/>
      <c r="D1089" s="124"/>
      <c r="E1089" s="33"/>
    </row>
    <row r="1090" spans="1:5" s="3" customFormat="1" x14ac:dyDescent="0.25">
      <c r="A1090" s="8"/>
      <c r="B1090" s="100"/>
      <c r="C1090" s="8"/>
      <c r="D1090" s="124"/>
      <c r="E1090" s="33"/>
    </row>
    <row r="1091" spans="1:5" s="3" customFormat="1" x14ac:dyDescent="0.25">
      <c r="A1091" s="8"/>
      <c r="B1091" s="100"/>
      <c r="C1091" s="8"/>
      <c r="D1091" s="124"/>
      <c r="E1091" s="33"/>
    </row>
    <row r="1092" spans="1:5" s="3" customFormat="1" x14ac:dyDescent="0.25">
      <c r="A1092" s="8"/>
      <c r="B1092" s="100"/>
      <c r="C1092" s="8"/>
      <c r="D1092" s="124"/>
      <c r="E1092" s="33"/>
    </row>
    <row r="1093" spans="1:5" s="3" customFormat="1" x14ac:dyDescent="0.25">
      <c r="A1093" s="8"/>
      <c r="B1093" s="100"/>
      <c r="C1093" s="8"/>
      <c r="D1093" s="124"/>
      <c r="E1093" s="33"/>
    </row>
    <row r="1094" spans="1:5" s="3" customFormat="1" x14ac:dyDescent="0.25">
      <c r="A1094" s="8"/>
      <c r="B1094" s="100"/>
      <c r="C1094" s="8"/>
      <c r="D1094" s="124"/>
      <c r="E1094" s="33"/>
    </row>
    <row r="1095" spans="1:5" s="3" customFormat="1" x14ac:dyDescent="0.25">
      <c r="A1095" s="8"/>
      <c r="B1095" s="100"/>
      <c r="C1095" s="8"/>
      <c r="D1095" s="124"/>
      <c r="E1095" s="33"/>
    </row>
    <row r="1096" spans="1:5" s="3" customFormat="1" x14ac:dyDescent="0.25">
      <c r="A1096" s="8"/>
      <c r="B1096" s="100"/>
      <c r="C1096" s="8"/>
      <c r="D1096" s="124"/>
      <c r="E1096" s="33"/>
    </row>
    <row r="1097" spans="1:5" s="3" customFormat="1" x14ac:dyDescent="0.25">
      <c r="A1097" s="8"/>
      <c r="B1097" s="100"/>
      <c r="C1097" s="8"/>
      <c r="D1097" s="124"/>
      <c r="E1097" s="33"/>
    </row>
    <row r="1098" spans="1:5" s="3" customFormat="1" x14ac:dyDescent="0.25">
      <c r="A1098" s="8"/>
      <c r="B1098" s="100"/>
      <c r="C1098" s="8"/>
      <c r="D1098" s="124"/>
      <c r="E1098" s="33"/>
    </row>
    <row r="1099" spans="1:5" s="3" customFormat="1" x14ac:dyDescent="0.25">
      <c r="A1099" s="8"/>
      <c r="B1099" s="100"/>
      <c r="C1099" s="8"/>
      <c r="D1099" s="124"/>
      <c r="E1099" s="33"/>
    </row>
    <row r="1100" spans="1:5" s="3" customFormat="1" x14ac:dyDescent="0.25">
      <c r="A1100" s="8"/>
      <c r="B1100" s="100"/>
      <c r="C1100" s="8"/>
      <c r="D1100" s="124"/>
      <c r="E1100" s="33"/>
    </row>
    <row r="1101" spans="1:5" s="3" customFormat="1" x14ac:dyDescent="0.25">
      <c r="A1101" s="8"/>
      <c r="B1101" s="100"/>
      <c r="C1101" s="8"/>
      <c r="D1101" s="124"/>
      <c r="E1101" s="33"/>
    </row>
    <row r="1102" spans="1:5" s="3" customFormat="1" x14ac:dyDescent="0.25">
      <c r="A1102" s="8"/>
      <c r="B1102" s="100"/>
      <c r="C1102" s="8"/>
      <c r="D1102" s="124"/>
      <c r="E1102" s="33"/>
    </row>
    <row r="1103" spans="1:5" s="3" customFormat="1" x14ac:dyDescent="0.25">
      <c r="A1103" s="8"/>
      <c r="B1103" s="100"/>
      <c r="C1103" s="8"/>
      <c r="D1103" s="124"/>
      <c r="E1103" s="33"/>
    </row>
    <row r="1104" spans="1:5" s="3" customFormat="1" x14ac:dyDescent="0.25">
      <c r="A1104" s="8"/>
      <c r="B1104" s="100"/>
      <c r="C1104" s="8"/>
      <c r="D1104" s="124"/>
      <c r="E1104" s="33"/>
    </row>
    <row r="1105" spans="1:5" s="3" customFormat="1" x14ac:dyDescent="0.25">
      <c r="A1105" s="8"/>
      <c r="B1105" s="100"/>
      <c r="C1105" s="8"/>
      <c r="D1105" s="124"/>
      <c r="E1105" s="33"/>
    </row>
    <row r="1106" spans="1:5" s="3" customFormat="1" x14ac:dyDescent="0.25">
      <c r="A1106" s="8"/>
      <c r="B1106" s="100"/>
      <c r="C1106" s="8"/>
      <c r="D1106" s="124"/>
      <c r="E1106" s="33"/>
    </row>
    <row r="1107" spans="1:5" s="3" customFormat="1" x14ac:dyDescent="0.25">
      <c r="A1107" s="8"/>
      <c r="B1107" s="100"/>
      <c r="C1107" s="8"/>
      <c r="D1107" s="124"/>
      <c r="E1107" s="33"/>
    </row>
    <row r="1108" spans="1:5" s="3" customFormat="1" x14ac:dyDescent="0.25">
      <c r="A1108" s="8"/>
      <c r="B1108" s="100"/>
      <c r="C1108" s="8"/>
      <c r="D1108" s="124"/>
      <c r="E1108" s="33"/>
    </row>
    <row r="1109" spans="1:5" s="3" customFormat="1" x14ac:dyDescent="0.25">
      <c r="A1109" s="8"/>
      <c r="B1109" s="100"/>
      <c r="C1109" s="8"/>
      <c r="D1109" s="124"/>
      <c r="E1109" s="33"/>
    </row>
    <row r="1110" spans="1:5" s="3" customFormat="1" x14ac:dyDescent="0.25">
      <c r="A1110" s="8"/>
      <c r="B1110" s="100"/>
      <c r="C1110" s="8"/>
      <c r="D1110" s="124"/>
      <c r="E1110" s="33"/>
    </row>
    <row r="1111" spans="1:5" s="3" customFormat="1" x14ac:dyDescent="0.25">
      <c r="A1111" s="8"/>
      <c r="B1111" s="100"/>
      <c r="C1111" s="8"/>
      <c r="D1111" s="124"/>
      <c r="E1111" s="33"/>
    </row>
    <row r="1112" spans="1:5" s="3" customFormat="1" x14ac:dyDescent="0.25">
      <c r="A1112" s="8"/>
      <c r="B1112" s="100"/>
      <c r="C1112" s="8"/>
      <c r="D1112" s="124"/>
      <c r="E1112" s="33"/>
    </row>
    <row r="1113" spans="1:5" s="3" customFormat="1" x14ac:dyDescent="0.25">
      <c r="A1113" s="8"/>
      <c r="B1113" s="100"/>
      <c r="C1113" s="8"/>
      <c r="D1113" s="124"/>
      <c r="E1113" s="33"/>
    </row>
    <row r="1114" spans="1:5" s="3" customFormat="1" x14ac:dyDescent="0.25">
      <c r="A1114" s="8"/>
      <c r="B1114" s="100"/>
      <c r="C1114" s="8"/>
      <c r="D1114" s="124"/>
      <c r="E1114" s="33"/>
    </row>
    <row r="1115" spans="1:5" s="3" customFormat="1" x14ac:dyDescent="0.25">
      <c r="A1115" s="8"/>
      <c r="B1115" s="100"/>
      <c r="C1115" s="8"/>
      <c r="D1115" s="124"/>
      <c r="E1115" s="33"/>
    </row>
    <row r="1116" spans="1:5" s="3" customFormat="1" x14ac:dyDescent="0.25">
      <c r="A1116" s="8"/>
      <c r="B1116" s="100"/>
      <c r="C1116" s="8"/>
      <c r="D1116" s="124"/>
      <c r="E1116" s="33"/>
    </row>
    <row r="1117" spans="1:5" s="3" customFormat="1" x14ac:dyDescent="0.25">
      <c r="A1117" s="8"/>
      <c r="B1117" s="100"/>
      <c r="C1117" s="8"/>
      <c r="D1117" s="124"/>
      <c r="E1117" s="33"/>
    </row>
    <row r="1118" spans="1:5" s="3" customFormat="1" x14ac:dyDescent="0.25">
      <c r="A1118" s="8"/>
      <c r="B1118" s="100"/>
      <c r="C1118" s="8"/>
      <c r="D1118" s="124"/>
      <c r="E1118" s="33"/>
    </row>
    <row r="1119" spans="1:5" s="3" customFormat="1" x14ac:dyDescent="0.25">
      <c r="A1119" s="8"/>
      <c r="B1119" s="100"/>
      <c r="C1119" s="8"/>
      <c r="D1119" s="124"/>
      <c r="E1119" s="33"/>
    </row>
    <row r="1120" spans="1:5" s="3" customFormat="1" x14ac:dyDescent="0.25">
      <c r="A1120" s="8"/>
      <c r="B1120" s="100"/>
      <c r="C1120" s="8"/>
      <c r="D1120" s="124"/>
      <c r="E1120" s="33"/>
    </row>
    <row r="1121" spans="1:5" s="3" customFormat="1" x14ac:dyDescent="0.25">
      <c r="A1121" s="8"/>
      <c r="B1121" s="100"/>
      <c r="C1121" s="8"/>
      <c r="D1121" s="124"/>
      <c r="E1121" s="33"/>
    </row>
    <row r="1122" spans="1:5" s="3" customFormat="1" x14ac:dyDescent="0.25">
      <c r="A1122" s="8"/>
      <c r="B1122" s="100"/>
      <c r="C1122" s="8"/>
      <c r="D1122" s="124"/>
      <c r="E1122" s="33"/>
    </row>
    <row r="1123" spans="1:5" s="3" customFormat="1" x14ac:dyDescent="0.25">
      <c r="A1123" s="8"/>
      <c r="B1123" s="100"/>
      <c r="C1123" s="8"/>
      <c r="D1123" s="124"/>
      <c r="E1123" s="33"/>
    </row>
    <row r="1124" spans="1:5" s="3" customFormat="1" x14ac:dyDescent="0.25">
      <c r="A1124" s="8"/>
      <c r="B1124" s="100"/>
      <c r="C1124" s="8"/>
      <c r="D1124" s="124"/>
      <c r="E1124" s="33"/>
    </row>
    <row r="1125" spans="1:5" s="3" customFormat="1" x14ac:dyDescent="0.25">
      <c r="A1125" s="8"/>
      <c r="B1125" s="100"/>
      <c r="C1125" s="8"/>
      <c r="D1125" s="124"/>
      <c r="E1125" s="33"/>
    </row>
    <row r="1126" spans="1:5" s="3" customFormat="1" x14ac:dyDescent="0.25">
      <c r="A1126" s="8"/>
      <c r="B1126" s="100"/>
      <c r="C1126" s="8"/>
      <c r="D1126" s="124"/>
      <c r="E1126" s="33"/>
    </row>
    <row r="1127" spans="1:5" s="3" customFormat="1" x14ac:dyDescent="0.25">
      <c r="A1127" s="8"/>
      <c r="B1127" s="100"/>
      <c r="C1127" s="8"/>
      <c r="D1127" s="124"/>
      <c r="E1127" s="33"/>
    </row>
    <row r="1128" spans="1:5" s="3" customFormat="1" x14ac:dyDescent="0.25">
      <c r="A1128" s="8"/>
      <c r="B1128" s="100"/>
      <c r="C1128" s="8"/>
      <c r="D1128" s="124"/>
      <c r="E1128" s="33"/>
    </row>
    <row r="1129" spans="1:5" s="3" customFormat="1" x14ac:dyDescent="0.25">
      <c r="A1129" s="8"/>
      <c r="B1129" s="100"/>
      <c r="C1129" s="8"/>
      <c r="D1129" s="124"/>
      <c r="E1129" s="33"/>
    </row>
    <row r="1130" spans="1:5" s="3" customFormat="1" x14ac:dyDescent="0.25">
      <c r="A1130" s="8"/>
      <c r="B1130" s="100"/>
      <c r="C1130" s="8"/>
      <c r="D1130" s="124"/>
      <c r="E1130" s="33"/>
    </row>
    <row r="1131" spans="1:5" s="3" customFormat="1" x14ac:dyDescent="0.25">
      <c r="A1131" s="8"/>
      <c r="B1131" s="100"/>
      <c r="C1131" s="8"/>
      <c r="D1131" s="124"/>
      <c r="E1131" s="33"/>
    </row>
    <row r="1132" spans="1:5" s="3" customFormat="1" x14ac:dyDescent="0.25">
      <c r="A1132" s="8"/>
      <c r="B1132" s="100"/>
      <c r="C1132" s="8"/>
      <c r="D1132" s="124"/>
      <c r="E1132" s="33"/>
    </row>
    <row r="1133" spans="1:5" s="3" customFormat="1" x14ac:dyDescent="0.25">
      <c r="A1133" s="8"/>
      <c r="B1133" s="100"/>
      <c r="C1133" s="8"/>
      <c r="D1133" s="124"/>
      <c r="E1133" s="33"/>
    </row>
    <row r="1134" spans="1:5" s="3" customFormat="1" x14ac:dyDescent="0.25">
      <c r="A1134" s="8"/>
      <c r="B1134" s="100"/>
      <c r="C1134" s="8"/>
      <c r="D1134" s="124"/>
      <c r="E1134" s="33"/>
    </row>
    <row r="1135" spans="1:5" s="3" customFormat="1" x14ac:dyDescent="0.25">
      <c r="A1135" s="8"/>
      <c r="B1135" s="100"/>
      <c r="C1135" s="8"/>
      <c r="D1135" s="124"/>
      <c r="E1135" s="33"/>
    </row>
    <row r="1136" spans="1:5" s="3" customFormat="1" x14ac:dyDescent="0.25">
      <c r="A1136" s="8"/>
      <c r="B1136" s="100"/>
      <c r="C1136" s="8"/>
      <c r="D1136" s="124"/>
      <c r="E1136" s="33"/>
    </row>
    <row r="1137" spans="1:5" s="3" customFormat="1" x14ac:dyDescent="0.25">
      <c r="A1137" s="8"/>
      <c r="B1137" s="100"/>
      <c r="C1137" s="8"/>
      <c r="D1137" s="124"/>
      <c r="E1137" s="33"/>
    </row>
    <row r="1138" spans="1:5" s="3" customFormat="1" x14ac:dyDescent="0.25">
      <c r="A1138" s="8"/>
      <c r="B1138" s="100"/>
      <c r="C1138" s="8"/>
      <c r="D1138" s="124"/>
      <c r="E1138" s="33"/>
    </row>
    <row r="1139" spans="1:5" s="3" customFormat="1" x14ac:dyDescent="0.25">
      <c r="A1139" s="8"/>
      <c r="B1139" s="100"/>
      <c r="C1139" s="8"/>
      <c r="D1139" s="124"/>
      <c r="E1139" s="33"/>
    </row>
    <row r="1140" spans="1:5" s="3" customFormat="1" x14ac:dyDescent="0.25">
      <c r="A1140" s="8"/>
      <c r="B1140" s="100"/>
      <c r="C1140" s="8"/>
      <c r="D1140" s="124"/>
      <c r="E1140" s="33"/>
    </row>
    <row r="1141" spans="1:5" s="3" customFormat="1" x14ac:dyDescent="0.25">
      <c r="A1141" s="8"/>
      <c r="B1141" s="100"/>
      <c r="C1141" s="8"/>
      <c r="D1141" s="124"/>
      <c r="E1141" s="33"/>
    </row>
    <row r="1142" spans="1:5" s="3" customFormat="1" x14ac:dyDescent="0.25">
      <c r="A1142" s="8"/>
      <c r="B1142" s="100"/>
      <c r="C1142" s="8"/>
      <c r="D1142" s="124"/>
      <c r="E1142" s="33"/>
    </row>
    <row r="1143" spans="1:5" s="3" customFormat="1" x14ac:dyDescent="0.25">
      <c r="A1143" s="8"/>
      <c r="B1143" s="100"/>
      <c r="C1143" s="8"/>
      <c r="D1143" s="124"/>
      <c r="E1143" s="33"/>
    </row>
    <row r="1144" spans="1:5" s="3" customFormat="1" x14ac:dyDescent="0.25">
      <c r="A1144" s="8"/>
      <c r="B1144" s="100"/>
      <c r="C1144" s="8"/>
      <c r="D1144" s="124"/>
      <c r="E1144" s="33"/>
    </row>
    <row r="1145" spans="1:5" s="3" customFormat="1" x14ac:dyDescent="0.25">
      <c r="A1145" s="8"/>
      <c r="B1145" s="100"/>
      <c r="C1145" s="8"/>
      <c r="D1145" s="124"/>
      <c r="E1145" s="33"/>
    </row>
    <row r="1146" spans="1:5" s="3" customFormat="1" x14ac:dyDescent="0.25">
      <c r="A1146" s="8"/>
      <c r="B1146" s="100"/>
      <c r="C1146" s="8"/>
      <c r="D1146" s="124"/>
      <c r="E1146" s="33"/>
    </row>
    <row r="1147" spans="1:5" s="3" customFormat="1" x14ac:dyDescent="0.25">
      <c r="A1147" s="8"/>
      <c r="B1147" s="100"/>
      <c r="C1147" s="8"/>
      <c r="D1147" s="124"/>
      <c r="E1147" s="33"/>
    </row>
    <row r="1148" spans="1:5" s="3" customFormat="1" x14ac:dyDescent="0.25">
      <c r="A1148" s="8"/>
      <c r="B1148" s="100"/>
      <c r="C1148" s="8"/>
      <c r="D1148" s="124"/>
      <c r="E1148" s="33"/>
    </row>
    <row r="1149" spans="1:5" s="3" customFormat="1" x14ac:dyDescent="0.25">
      <c r="A1149" s="8"/>
      <c r="B1149" s="100"/>
      <c r="C1149" s="8"/>
      <c r="D1149" s="124"/>
      <c r="E1149" s="33"/>
    </row>
    <row r="1150" spans="1:5" s="3" customFormat="1" x14ac:dyDescent="0.25">
      <c r="A1150" s="8"/>
      <c r="B1150" s="100"/>
      <c r="C1150" s="8"/>
      <c r="D1150" s="124"/>
      <c r="E1150" s="33"/>
    </row>
    <row r="1151" spans="1:5" s="3" customFormat="1" x14ac:dyDescent="0.25">
      <c r="A1151" s="8"/>
      <c r="B1151" s="100"/>
      <c r="C1151" s="8"/>
      <c r="D1151" s="124"/>
      <c r="E1151" s="33"/>
    </row>
    <row r="1152" spans="1:5" s="3" customFormat="1" x14ac:dyDescent="0.25">
      <c r="A1152" s="8"/>
      <c r="B1152" s="100"/>
      <c r="C1152" s="8"/>
      <c r="D1152" s="124"/>
      <c r="E1152" s="33"/>
    </row>
    <row r="1153" spans="1:5" s="3" customFormat="1" x14ac:dyDescent="0.25">
      <c r="A1153" s="8"/>
      <c r="B1153" s="100"/>
      <c r="C1153" s="8"/>
      <c r="D1153" s="124"/>
      <c r="E1153" s="33"/>
    </row>
    <row r="1154" spans="1:5" s="3" customFormat="1" x14ac:dyDescent="0.25">
      <c r="A1154" s="8"/>
      <c r="B1154" s="100"/>
      <c r="C1154" s="8"/>
      <c r="D1154" s="124"/>
      <c r="E1154" s="33"/>
    </row>
    <row r="1155" spans="1:5" s="3" customFormat="1" x14ac:dyDescent="0.25">
      <c r="A1155" s="8"/>
      <c r="B1155" s="100"/>
      <c r="C1155" s="8"/>
      <c r="D1155" s="124"/>
      <c r="E1155" s="33"/>
    </row>
    <row r="1156" spans="1:5" s="3" customFormat="1" x14ac:dyDescent="0.25">
      <c r="A1156" s="8"/>
      <c r="B1156" s="100"/>
      <c r="C1156" s="8"/>
      <c r="D1156" s="124"/>
      <c r="E1156" s="33"/>
    </row>
    <row r="1157" spans="1:5" s="3" customFormat="1" x14ac:dyDescent="0.25">
      <c r="A1157" s="8"/>
      <c r="B1157" s="100"/>
      <c r="C1157" s="8"/>
      <c r="D1157" s="124"/>
      <c r="E1157" s="33"/>
    </row>
    <row r="1158" spans="1:5" s="3" customFormat="1" x14ac:dyDescent="0.25">
      <c r="A1158" s="8"/>
      <c r="B1158" s="100"/>
      <c r="C1158" s="8"/>
      <c r="D1158" s="124"/>
      <c r="E1158" s="33"/>
    </row>
    <row r="1159" spans="1:5" s="3" customFormat="1" x14ac:dyDescent="0.25">
      <c r="A1159" s="8"/>
      <c r="B1159" s="100"/>
      <c r="C1159" s="8"/>
      <c r="D1159" s="124"/>
      <c r="E1159" s="33"/>
    </row>
    <row r="1160" spans="1:5" s="3" customFormat="1" x14ac:dyDescent="0.25">
      <c r="A1160" s="8"/>
      <c r="B1160" s="100"/>
      <c r="C1160" s="8"/>
      <c r="D1160" s="124"/>
      <c r="E1160" s="33"/>
    </row>
    <row r="1161" spans="1:5" s="3" customFormat="1" x14ac:dyDescent="0.25">
      <c r="A1161" s="8"/>
      <c r="B1161" s="100"/>
      <c r="C1161" s="8"/>
      <c r="D1161" s="124"/>
      <c r="E1161" s="33"/>
    </row>
    <row r="1162" spans="1:5" s="3" customFormat="1" x14ac:dyDescent="0.25">
      <c r="A1162" s="8"/>
      <c r="B1162" s="100"/>
      <c r="C1162" s="8"/>
      <c r="D1162" s="124"/>
      <c r="E1162" s="33"/>
    </row>
    <row r="1163" spans="1:5" s="3" customFormat="1" x14ac:dyDescent="0.25">
      <c r="A1163" s="8"/>
      <c r="B1163" s="100"/>
      <c r="C1163" s="8"/>
      <c r="D1163" s="124"/>
      <c r="E1163" s="33"/>
    </row>
    <row r="1164" spans="1:5" s="3" customFormat="1" x14ac:dyDescent="0.25">
      <c r="A1164" s="8"/>
      <c r="B1164" s="100"/>
      <c r="C1164" s="8"/>
      <c r="D1164" s="124"/>
      <c r="E1164" s="33"/>
    </row>
    <row r="1165" spans="1:5" s="3" customFormat="1" x14ac:dyDescent="0.25">
      <c r="A1165" s="8"/>
      <c r="B1165" s="100"/>
      <c r="C1165" s="8"/>
      <c r="D1165" s="124"/>
      <c r="E1165" s="33"/>
    </row>
    <row r="1166" spans="1:5" s="3" customFormat="1" x14ac:dyDescent="0.25">
      <c r="A1166" s="8"/>
      <c r="B1166" s="100"/>
      <c r="C1166" s="8"/>
      <c r="D1166" s="124"/>
      <c r="E1166" s="33"/>
    </row>
    <row r="1167" spans="1:5" s="3" customFormat="1" x14ac:dyDescent="0.25">
      <c r="A1167" s="8"/>
      <c r="B1167" s="100"/>
      <c r="C1167" s="8"/>
      <c r="D1167" s="124"/>
      <c r="E1167" s="33"/>
    </row>
    <row r="1168" spans="1:5" s="3" customFormat="1" x14ac:dyDescent="0.25">
      <c r="A1168" s="8"/>
      <c r="B1168" s="100"/>
      <c r="C1168" s="8"/>
      <c r="D1168" s="124"/>
      <c r="E1168" s="33"/>
    </row>
    <row r="1169" spans="1:5" s="3" customFormat="1" x14ac:dyDescent="0.25">
      <c r="A1169" s="8"/>
      <c r="B1169" s="100"/>
      <c r="C1169" s="8"/>
      <c r="D1169" s="124"/>
      <c r="E1169" s="33"/>
    </row>
    <row r="1170" spans="1:5" s="3" customFormat="1" x14ac:dyDescent="0.25">
      <c r="A1170" s="8"/>
      <c r="B1170" s="100"/>
      <c r="C1170" s="8"/>
      <c r="D1170" s="124"/>
      <c r="E1170" s="33"/>
    </row>
    <row r="1171" spans="1:5" s="3" customFormat="1" x14ac:dyDescent="0.25">
      <c r="A1171" s="8"/>
      <c r="B1171" s="100"/>
      <c r="C1171" s="8"/>
      <c r="D1171" s="124"/>
      <c r="E1171" s="33"/>
    </row>
    <row r="1172" spans="1:5" s="3" customFormat="1" x14ac:dyDescent="0.25">
      <c r="A1172" s="8"/>
      <c r="B1172" s="100"/>
      <c r="C1172" s="8"/>
      <c r="D1172" s="124"/>
      <c r="E1172" s="33"/>
    </row>
    <row r="1173" spans="1:5" s="3" customFormat="1" x14ac:dyDescent="0.25">
      <c r="A1173" s="8"/>
      <c r="B1173" s="100"/>
      <c r="C1173" s="8"/>
      <c r="D1173" s="124"/>
      <c r="E1173" s="33"/>
    </row>
    <row r="1174" spans="1:5" s="3" customFormat="1" x14ac:dyDescent="0.25">
      <c r="A1174" s="8"/>
      <c r="B1174" s="100"/>
      <c r="C1174" s="8"/>
      <c r="D1174" s="124"/>
      <c r="E1174" s="33"/>
    </row>
    <row r="1175" spans="1:5" s="3" customFormat="1" x14ac:dyDescent="0.25">
      <c r="A1175" s="8"/>
      <c r="B1175" s="100"/>
      <c r="C1175" s="8"/>
      <c r="D1175" s="124"/>
      <c r="E1175" s="33"/>
    </row>
    <row r="1176" spans="1:5" s="3" customFormat="1" x14ac:dyDescent="0.25">
      <c r="A1176" s="8"/>
      <c r="B1176" s="100"/>
      <c r="C1176" s="8"/>
      <c r="D1176" s="124"/>
      <c r="E1176" s="33"/>
    </row>
    <row r="1177" spans="1:5" s="3" customFormat="1" x14ac:dyDescent="0.25">
      <c r="A1177" s="8"/>
      <c r="B1177" s="100"/>
      <c r="C1177" s="8"/>
      <c r="D1177" s="124"/>
      <c r="E1177" s="33"/>
    </row>
    <row r="1178" spans="1:5" s="3" customFormat="1" x14ac:dyDescent="0.25">
      <c r="A1178" s="8"/>
      <c r="B1178" s="100"/>
      <c r="C1178" s="8"/>
      <c r="D1178" s="124"/>
      <c r="E1178" s="33"/>
    </row>
    <row r="1179" spans="1:5" s="3" customFormat="1" x14ac:dyDescent="0.25">
      <c r="A1179" s="8"/>
      <c r="B1179" s="100"/>
      <c r="C1179" s="8"/>
      <c r="D1179" s="124"/>
      <c r="E1179" s="33"/>
    </row>
    <row r="1180" spans="1:5" s="3" customFormat="1" x14ac:dyDescent="0.25">
      <c r="A1180" s="8"/>
      <c r="B1180" s="100"/>
      <c r="C1180" s="8"/>
      <c r="D1180" s="124"/>
      <c r="E1180" s="33"/>
    </row>
    <row r="1181" spans="1:5" s="3" customFormat="1" x14ac:dyDescent="0.25">
      <c r="A1181" s="8"/>
      <c r="B1181" s="100"/>
      <c r="C1181" s="8"/>
      <c r="D1181" s="124"/>
      <c r="E1181" s="33"/>
    </row>
    <row r="1182" spans="1:5" s="3" customFormat="1" x14ac:dyDescent="0.25">
      <c r="A1182" s="8"/>
      <c r="B1182" s="100"/>
      <c r="C1182" s="8"/>
      <c r="D1182" s="124"/>
      <c r="E1182" s="33"/>
    </row>
    <row r="1183" spans="1:5" s="3" customFormat="1" x14ac:dyDescent="0.25">
      <c r="A1183" s="8"/>
      <c r="B1183" s="100"/>
      <c r="C1183" s="8"/>
      <c r="D1183" s="124"/>
      <c r="E1183" s="33"/>
    </row>
    <row r="1184" spans="1:5" s="3" customFormat="1" x14ac:dyDescent="0.25">
      <c r="A1184" s="8"/>
      <c r="B1184" s="100"/>
      <c r="C1184" s="8"/>
      <c r="D1184" s="124"/>
      <c r="E1184" s="33"/>
    </row>
    <row r="1185" spans="1:5" s="3" customFormat="1" x14ac:dyDescent="0.25">
      <c r="A1185" s="8"/>
      <c r="B1185" s="100"/>
      <c r="C1185" s="8"/>
      <c r="D1185" s="124"/>
      <c r="E1185" s="33"/>
    </row>
    <row r="1186" spans="1:5" s="3" customFormat="1" x14ac:dyDescent="0.25">
      <c r="A1186" s="8"/>
      <c r="B1186" s="100"/>
      <c r="C1186" s="8"/>
      <c r="D1186" s="124"/>
      <c r="E1186" s="33"/>
    </row>
    <row r="1187" spans="1:5" s="3" customFormat="1" x14ac:dyDescent="0.25">
      <c r="A1187" s="8"/>
      <c r="B1187" s="100"/>
      <c r="C1187" s="8"/>
      <c r="D1187" s="124"/>
      <c r="E1187" s="33"/>
    </row>
    <row r="1188" spans="1:5" s="3" customFormat="1" x14ac:dyDescent="0.25">
      <c r="A1188" s="8"/>
      <c r="B1188" s="100"/>
      <c r="C1188" s="8"/>
      <c r="D1188" s="124"/>
      <c r="E1188" s="33"/>
    </row>
    <row r="1189" spans="1:5" s="3" customFormat="1" x14ac:dyDescent="0.25">
      <c r="A1189" s="8"/>
      <c r="B1189" s="100"/>
      <c r="C1189" s="8"/>
      <c r="D1189" s="124"/>
      <c r="E1189" s="33"/>
    </row>
    <row r="1190" spans="1:5" s="3" customFormat="1" x14ac:dyDescent="0.25">
      <c r="A1190" s="8"/>
      <c r="B1190" s="100"/>
      <c r="C1190" s="8"/>
      <c r="D1190" s="124"/>
      <c r="E1190" s="33"/>
    </row>
    <row r="1191" spans="1:5" s="3" customFormat="1" x14ac:dyDescent="0.25">
      <c r="A1191" s="8"/>
      <c r="B1191" s="100"/>
      <c r="C1191" s="8"/>
      <c r="D1191" s="124"/>
      <c r="E1191" s="33"/>
    </row>
    <row r="1192" spans="1:5" s="3" customFormat="1" x14ac:dyDescent="0.25">
      <c r="A1192" s="8"/>
      <c r="B1192" s="100"/>
      <c r="C1192" s="8"/>
      <c r="D1192" s="124"/>
      <c r="E1192" s="33"/>
    </row>
    <row r="1193" spans="1:5" s="3" customFormat="1" x14ac:dyDescent="0.25">
      <c r="A1193" s="8"/>
      <c r="B1193" s="100"/>
      <c r="C1193" s="8"/>
      <c r="D1193" s="124"/>
      <c r="E1193" s="33"/>
    </row>
    <row r="1194" spans="1:5" s="3" customFormat="1" x14ac:dyDescent="0.25">
      <c r="A1194" s="8"/>
      <c r="B1194" s="100"/>
      <c r="C1194" s="8"/>
      <c r="D1194" s="124"/>
      <c r="E1194" s="33"/>
    </row>
    <row r="1195" spans="1:5" s="3" customFormat="1" x14ac:dyDescent="0.25">
      <c r="A1195" s="8"/>
      <c r="B1195" s="100"/>
      <c r="C1195" s="8"/>
      <c r="D1195" s="124"/>
      <c r="E1195" s="33"/>
    </row>
    <row r="1196" spans="1:5" s="3" customFormat="1" x14ac:dyDescent="0.25">
      <c r="A1196" s="8"/>
      <c r="B1196" s="100"/>
      <c r="C1196" s="8"/>
      <c r="D1196" s="124"/>
      <c r="E1196" s="33"/>
    </row>
    <row r="1197" spans="1:5" s="3" customFormat="1" x14ac:dyDescent="0.25">
      <c r="A1197" s="8"/>
      <c r="B1197" s="100"/>
      <c r="C1197" s="8"/>
      <c r="D1197" s="124"/>
      <c r="E1197" s="33"/>
    </row>
    <row r="1198" spans="1:5" s="3" customFormat="1" x14ac:dyDescent="0.25">
      <c r="A1198" s="8"/>
      <c r="B1198" s="100"/>
      <c r="C1198" s="8"/>
      <c r="D1198" s="124"/>
      <c r="E1198" s="33"/>
    </row>
    <row r="1199" spans="1:5" s="3" customFormat="1" x14ac:dyDescent="0.25">
      <c r="A1199" s="8"/>
      <c r="B1199" s="100"/>
      <c r="C1199" s="8"/>
      <c r="D1199" s="124"/>
      <c r="E1199" s="33"/>
    </row>
    <row r="1200" spans="1:5" s="3" customFormat="1" x14ac:dyDescent="0.25">
      <c r="A1200" s="8"/>
      <c r="B1200" s="100"/>
      <c r="C1200" s="8"/>
      <c r="D1200" s="124"/>
      <c r="E1200" s="33"/>
    </row>
    <row r="1201" spans="1:5" s="3" customFormat="1" x14ac:dyDescent="0.25">
      <c r="A1201" s="8"/>
      <c r="B1201" s="100"/>
      <c r="C1201" s="8"/>
      <c r="D1201" s="124"/>
      <c r="E1201" s="33"/>
    </row>
    <row r="1202" spans="1:5" s="3" customFormat="1" x14ac:dyDescent="0.25">
      <c r="A1202" s="8"/>
      <c r="B1202" s="100"/>
      <c r="C1202" s="8"/>
      <c r="D1202" s="124"/>
      <c r="E1202" s="33"/>
    </row>
    <row r="1203" spans="1:5" s="3" customFormat="1" x14ac:dyDescent="0.25">
      <c r="A1203" s="8"/>
      <c r="B1203" s="100"/>
      <c r="C1203" s="8"/>
      <c r="D1203" s="124"/>
      <c r="E1203" s="33"/>
    </row>
    <row r="1204" spans="1:5" s="3" customFormat="1" x14ac:dyDescent="0.25">
      <c r="A1204" s="8"/>
      <c r="B1204" s="100"/>
      <c r="C1204" s="8"/>
      <c r="D1204" s="124"/>
      <c r="E1204" s="33"/>
    </row>
    <row r="1205" spans="1:5" s="3" customFormat="1" x14ac:dyDescent="0.25">
      <c r="A1205" s="8"/>
      <c r="B1205" s="100"/>
      <c r="C1205" s="8"/>
      <c r="D1205" s="124"/>
      <c r="E1205" s="33"/>
    </row>
    <row r="1206" spans="1:5" s="3" customFormat="1" x14ac:dyDescent="0.25">
      <c r="A1206" s="8"/>
      <c r="B1206" s="100"/>
      <c r="C1206" s="8"/>
      <c r="D1206" s="124"/>
      <c r="E1206" s="33"/>
    </row>
    <row r="1207" spans="1:5" s="3" customFormat="1" x14ac:dyDescent="0.25">
      <c r="A1207" s="8"/>
      <c r="B1207" s="100"/>
      <c r="C1207" s="8"/>
      <c r="D1207" s="124"/>
      <c r="E1207" s="33"/>
    </row>
    <row r="1208" spans="1:5" s="3" customFormat="1" x14ac:dyDescent="0.25">
      <c r="A1208" s="8"/>
      <c r="B1208" s="100"/>
      <c r="C1208" s="8"/>
      <c r="D1208" s="124"/>
      <c r="E1208" s="33"/>
    </row>
    <row r="1209" spans="1:5" s="3" customFormat="1" x14ac:dyDescent="0.25">
      <c r="A1209" s="8"/>
      <c r="B1209" s="100"/>
      <c r="C1209" s="8"/>
      <c r="D1209" s="124"/>
      <c r="E1209" s="33"/>
    </row>
    <row r="1210" spans="1:5" s="3" customFormat="1" x14ac:dyDescent="0.25">
      <c r="A1210" s="8"/>
      <c r="B1210" s="100"/>
      <c r="C1210" s="8"/>
      <c r="D1210" s="124"/>
      <c r="E1210" s="33"/>
    </row>
    <row r="1211" spans="1:5" s="3" customFormat="1" x14ac:dyDescent="0.25">
      <c r="A1211" s="8"/>
      <c r="B1211" s="100"/>
      <c r="C1211" s="8"/>
      <c r="D1211" s="124"/>
      <c r="E1211" s="33"/>
    </row>
    <row r="1212" spans="1:5" s="3" customFormat="1" x14ac:dyDescent="0.25">
      <c r="A1212" s="8"/>
      <c r="B1212" s="100"/>
      <c r="C1212" s="8"/>
      <c r="D1212" s="124"/>
      <c r="E1212" s="33"/>
    </row>
    <row r="1213" spans="1:5" s="3" customFormat="1" x14ac:dyDescent="0.25">
      <c r="A1213" s="8"/>
      <c r="B1213" s="100"/>
      <c r="C1213" s="8"/>
      <c r="D1213" s="124"/>
      <c r="E1213" s="33"/>
    </row>
    <row r="1214" spans="1:5" s="3" customFormat="1" x14ac:dyDescent="0.25">
      <c r="A1214" s="8"/>
      <c r="B1214" s="100"/>
      <c r="C1214" s="8"/>
      <c r="D1214" s="124"/>
      <c r="E1214" s="33"/>
    </row>
    <row r="1215" spans="1:5" s="3" customFormat="1" x14ac:dyDescent="0.25">
      <c r="A1215" s="8"/>
      <c r="B1215" s="100"/>
      <c r="C1215" s="8"/>
      <c r="D1215" s="124"/>
      <c r="E1215" s="33"/>
    </row>
    <row r="1216" spans="1:5" s="3" customFormat="1" x14ac:dyDescent="0.25">
      <c r="A1216" s="8"/>
      <c r="B1216" s="100"/>
      <c r="C1216" s="8"/>
      <c r="D1216" s="124"/>
      <c r="E1216" s="33"/>
    </row>
    <row r="1217" spans="1:5" s="3" customFormat="1" x14ac:dyDescent="0.25">
      <c r="A1217" s="8"/>
      <c r="B1217" s="100"/>
      <c r="C1217" s="8"/>
      <c r="D1217" s="124"/>
      <c r="E1217" s="33"/>
    </row>
    <row r="1218" spans="1:5" s="3" customFormat="1" x14ac:dyDescent="0.25">
      <c r="A1218" s="8"/>
      <c r="B1218" s="100"/>
      <c r="C1218" s="8"/>
      <c r="D1218" s="124"/>
      <c r="E1218" s="33"/>
    </row>
    <row r="1219" spans="1:5" s="3" customFormat="1" x14ac:dyDescent="0.25">
      <c r="A1219" s="8"/>
      <c r="B1219" s="100"/>
      <c r="C1219" s="8"/>
      <c r="D1219" s="124"/>
      <c r="E1219" s="33"/>
    </row>
    <row r="1220" spans="1:5" s="3" customFormat="1" x14ac:dyDescent="0.25">
      <c r="A1220" s="8"/>
      <c r="B1220" s="100"/>
      <c r="C1220" s="8"/>
      <c r="D1220" s="124"/>
      <c r="E1220" s="33"/>
    </row>
    <row r="1221" spans="1:5" s="3" customFormat="1" x14ac:dyDescent="0.25">
      <c r="A1221" s="8"/>
      <c r="B1221" s="100"/>
      <c r="C1221" s="8"/>
      <c r="D1221" s="124"/>
      <c r="E1221" s="33"/>
    </row>
    <row r="1222" spans="1:5" s="3" customFormat="1" x14ac:dyDescent="0.25">
      <c r="A1222" s="8"/>
      <c r="B1222" s="100"/>
      <c r="C1222" s="8"/>
      <c r="D1222" s="124"/>
      <c r="E1222" s="33"/>
    </row>
    <row r="1223" spans="1:5" s="3" customFormat="1" x14ac:dyDescent="0.25">
      <c r="A1223" s="8"/>
      <c r="B1223" s="100"/>
      <c r="C1223" s="8"/>
      <c r="D1223" s="124"/>
      <c r="E1223" s="33"/>
    </row>
    <row r="1224" spans="1:5" s="3" customFormat="1" x14ac:dyDescent="0.25">
      <c r="A1224" s="8"/>
      <c r="B1224" s="100"/>
      <c r="C1224" s="8"/>
      <c r="D1224" s="124"/>
      <c r="E1224" s="33"/>
    </row>
    <row r="1225" spans="1:5" s="3" customFormat="1" x14ac:dyDescent="0.25">
      <c r="A1225" s="8"/>
      <c r="B1225" s="100"/>
      <c r="C1225" s="8"/>
      <c r="D1225" s="124"/>
      <c r="E1225" s="33"/>
    </row>
    <row r="1226" spans="1:5" s="3" customFormat="1" x14ac:dyDescent="0.25">
      <c r="A1226" s="8"/>
      <c r="B1226" s="100"/>
      <c r="C1226" s="8"/>
      <c r="D1226" s="124"/>
      <c r="E1226" s="33"/>
    </row>
    <row r="1227" spans="1:5" s="3" customFormat="1" x14ac:dyDescent="0.25">
      <c r="A1227" s="8"/>
      <c r="B1227" s="100"/>
      <c r="C1227" s="8"/>
      <c r="D1227" s="124"/>
      <c r="E1227" s="33"/>
    </row>
    <row r="1228" spans="1:5" s="3" customFormat="1" x14ac:dyDescent="0.25">
      <c r="A1228" s="8"/>
      <c r="B1228" s="100"/>
      <c r="C1228" s="8"/>
      <c r="D1228" s="124"/>
      <c r="E1228" s="33"/>
    </row>
    <row r="1229" spans="1:5" s="3" customFormat="1" x14ac:dyDescent="0.25">
      <c r="A1229" s="8"/>
      <c r="B1229" s="100"/>
      <c r="C1229" s="8"/>
      <c r="D1229" s="124"/>
      <c r="E1229" s="33"/>
    </row>
    <row r="1230" spans="1:5" s="3" customFormat="1" x14ac:dyDescent="0.25">
      <c r="A1230" s="8"/>
      <c r="B1230" s="100"/>
      <c r="C1230" s="8"/>
      <c r="D1230" s="124"/>
      <c r="E1230" s="33"/>
    </row>
    <row r="1231" spans="1:5" s="3" customFormat="1" x14ac:dyDescent="0.25">
      <c r="A1231" s="8"/>
      <c r="B1231" s="100"/>
      <c r="C1231" s="8"/>
      <c r="D1231" s="124"/>
      <c r="E1231" s="33"/>
    </row>
    <row r="1232" spans="1:5" s="3" customFormat="1" x14ac:dyDescent="0.25">
      <c r="A1232" s="8"/>
      <c r="B1232" s="100"/>
      <c r="C1232" s="8"/>
      <c r="D1232" s="124"/>
      <c r="E1232" s="33"/>
    </row>
    <row r="1233" spans="1:5" s="3" customFormat="1" x14ac:dyDescent="0.25">
      <c r="A1233" s="8"/>
      <c r="B1233" s="100"/>
      <c r="C1233" s="8"/>
      <c r="D1233" s="124"/>
      <c r="E1233" s="33"/>
    </row>
    <row r="1234" spans="1:5" s="3" customFormat="1" x14ac:dyDescent="0.25">
      <c r="A1234" s="8"/>
      <c r="B1234" s="100"/>
      <c r="C1234" s="8"/>
      <c r="D1234" s="124"/>
      <c r="E1234" s="33"/>
    </row>
    <row r="1235" spans="1:5" s="3" customFormat="1" x14ac:dyDescent="0.25">
      <c r="A1235" s="8"/>
      <c r="B1235" s="100"/>
      <c r="C1235" s="8"/>
      <c r="D1235" s="124"/>
      <c r="E1235" s="33"/>
    </row>
    <row r="1236" spans="1:5" s="3" customFormat="1" x14ac:dyDescent="0.25">
      <c r="A1236" s="8"/>
      <c r="B1236" s="100"/>
      <c r="C1236" s="8"/>
      <c r="D1236" s="124"/>
      <c r="E1236" s="33"/>
    </row>
    <row r="1237" spans="1:5" s="3" customFormat="1" x14ac:dyDescent="0.25">
      <c r="A1237" s="8"/>
      <c r="B1237" s="100"/>
      <c r="C1237" s="8"/>
      <c r="D1237" s="124"/>
      <c r="E1237" s="33"/>
    </row>
    <row r="1238" spans="1:5" s="3" customFormat="1" x14ac:dyDescent="0.25">
      <c r="A1238" s="8"/>
      <c r="B1238" s="100"/>
      <c r="C1238" s="8"/>
      <c r="D1238" s="124"/>
      <c r="E1238" s="33"/>
    </row>
    <row r="1239" spans="1:5" s="3" customFormat="1" x14ac:dyDescent="0.25">
      <c r="A1239" s="8"/>
      <c r="B1239" s="100"/>
      <c r="C1239" s="8"/>
      <c r="D1239" s="124"/>
      <c r="E1239" s="33"/>
    </row>
    <row r="1240" spans="1:5" s="3" customFormat="1" x14ac:dyDescent="0.25">
      <c r="A1240" s="8"/>
      <c r="B1240" s="100"/>
      <c r="C1240" s="8"/>
      <c r="D1240" s="124"/>
      <c r="E1240" s="33"/>
    </row>
    <row r="1241" spans="1:5" s="3" customFormat="1" x14ac:dyDescent="0.25">
      <c r="A1241" s="8"/>
      <c r="B1241" s="100"/>
      <c r="C1241" s="8"/>
      <c r="D1241" s="124"/>
      <c r="E1241" s="33"/>
    </row>
    <row r="1242" spans="1:5" s="3" customFormat="1" x14ac:dyDescent="0.25">
      <c r="A1242" s="8"/>
      <c r="B1242" s="100"/>
      <c r="C1242" s="8"/>
      <c r="D1242" s="124"/>
      <c r="E1242" s="33"/>
    </row>
    <row r="1243" spans="1:5" s="3" customFormat="1" x14ac:dyDescent="0.25">
      <c r="A1243" s="8"/>
      <c r="B1243" s="100"/>
      <c r="C1243" s="8"/>
      <c r="D1243" s="124"/>
      <c r="E1243" s="33"/>
    </row>
    <row r="1244" spans="1:5" s="3" customFormat="1" x14ac:dyDescent="0.25">
      <c r="A1244" s="8"/>
      <c r="B1244" s="100"/>
      <c r="C1244" s="8"/>
      <c r="D1244" s="124"/>
      <c r="E1244" s="33"/>
    </row>
    <row r="1245" spans="1:5" s="3" customFormat="1" x14ac:dyDescent="0.25">
      <c r="A1245" s="8"/>
      <c r="B1245" s="100"/>
      <c r="C1245" s="8"/>
      <c r="D1245" s="124"/>
      <c r="E1245" s="33"/>
    </row>
    <row r="1246" spans="1:5" s="3" customFormat="1" x14ac:dyDescent="0.25">
      <c r="A1246" s="8"/>
      <c r="B1246" s="100"/>
      <c r="C1246" s="8"/>
      <c r="D1246" s="124"/>
      <c r="E1246" s="33"/>
    </row>
    <row r="1247" spans="1:5" s="3" customFormat="1" x14ac:dyDescent="0.25">
      <c r="A1247" s="8"/>
      <c r="B1247" s="100"/>
      <c r="C1247" s="8"/>
      <c r="D1247" s="124"/>
      <c r="E1247" s="33"/>
    </row>
    <row r="1248" spans="1:5" s="3" customFormat="1" x14ac:dyDescent="0.25">
      <c r="A1248" s="8"/>
      <c r="B1248" s="100"/>
      <c r="C1248" s="8"/>
      <c r="D1248" s="124"/>
      <c r="E1248" s="33"/>
    </row>
    <row r="1249" spans="1:5" s="3" customFormat="1" x14ac:dyDescent="0.25">
      <c r="A1249" s="8"/>
      <c r="B1249" s="100"/>
      <c r="C1249" s="8"/>
      <c r="D1249" s="124"/>
      <c r="E1249" s="33"/>
    </row>
    <row r="1250" spans="1:5" s="3" customFormat="1" x14ac:dyDescent="0.25">
      <c r="A1250" s="8"/>
      <c r="B1250" s="100"/>
      <c r="C1250" s="8"/>
      <c r="D1250" s="124"/>
      <c r="E1250" s="33"/>
    </row>
    <row r="1251" spans="1:5" s="3" customFormat="1" x14ac:dyDescent="0.25">
      <c r="A1251" s="8"/>
      <c r="B1251" s="100"/>
      <c r="C1251" s="8"/>
      <c r="D1251" s="124"/>
      <c r="E1251" s="33"/>
    </row>
    <row r="1252" spans="1:5" s="3" customFormat="1" x14ac:dyDescent="0.25">
      <c r="A1252" s="8"/>
      <c r="B1252" s="100"/>
      <c r="C1252" s="8"/>
      <c r="D1252" s="124"/>
      <c r="E1252" s="33"/>
    </row>
    <row r="1253" spans="1:5" s="3" customFormat="1" x14ac:dyDescent="0.25">
      <c r="A1253" s="8"/>
      <c r="B1253" s="100"/>
      <c r="C1253" s="8"/>
      <c r="D1253" s="124"/>
      <c r="E1253" s="33"/>
    </row>
    <row r="1254" spans="1:5" s="3" customFormat="1" x14ac:dyDescent="0.25">
      <c r="A1254" s="8"/>
      <c r="B1254" s="100"/>
      <c r="C1254" s="8"/>
      <c r="D1254" s="124"/>
      <c r="E1254" s="33"/>
    </row>
    <row r="1255" spans="1:5" s="3" customFormat="1" x14ac:dyDescent="0.25">
      <c r="A1255" s="8"/>
      <c r="B1255" s="100"/>
      <c r="C1255" s="8"/>
      <c r="D1255" s="124"/>
      <c r="E1255" s="33"/>
    </row>
    <row r="1256" spans="1:5" s="3" customFormat="1" x14ac:dyDescent="0.25">
      <c r="A1256" s="8"/>
      <c r="B1256" s="100"/>
      <c r="C1256" s="8"/>
      <c r="D1256" s="124"/>
      <c r="E1256" s="33"/>
    </row>
    <row r="1257" spans="1:5" s="3" customFormat="1" x14ac:dyDescent="0.25">
      <c r="A1257" s="8"/>
      <c r="B1257" s="100"/>
      <c r="C1257" s="8"/>
      <c r="D1257" s="124"/>
      <c r="E1257" s="33"/>
    </row>
    <row r="1258" spans="1:5" s="3" customFormat="1" x14ac:dyDescent="0.25">
      <c r="A1258" s="8"/>
      <c r="B1258" s="100"/>
      <c r="C1258" s="8"/>
      <c r="D1258" s="124"/>
      <c r="E1258" s="33"/>
    </row>
    <row r="1259" spans="1:5" s="3" customFormat="1" x14ac:dyDescent="0.25">
      <c r="A1259" s="8"/>
      <c r="B1259" s="100"/>
      <c r="C1259" s="8"/>
      <c r="D1259" s="124"/>
      <c r="E1259" s="33"/>
    </row>
    <row r="1260" spans="1:5" s="3" customFormat="1" x14ac:dyDescent="0.25">
      <c r="A1260" s="8"/>
      <c r="B1260" s="100"/>
      <c r="C1260" s="8"/>
      <c r="D1260" s="124"/>
      <c r="E1260" s="33"/>
    </row>
    <row r="1261" spans="1:5" s="3" customFormat="1" x14ac:dyDescent="0.25">
      <c r="A1261" s="8"/>
      <c r="B1261" s="100"/>
      <c r="C1261" s="8"/>
      <c r="D1261" s="124"/>
      <c r="E1261" s="33"/>
    </row>
    <row r="1262" spans="1:5" s="3" customFormat="1" x14ac:dyDescent="0.25">
      <c r="A1262" s="8"/>
      <c r="B1262" s="100"/>
      <c r="C1262" s="8"/>
      <c r="D1262" s="124"/>
      <c r="E1262" s="33"/>
    </row>
    <row r="1263" spans="1:5" s="3" customFormat="1" x14ac:dyDescent="0.25">
      <c r="A1263" s="8"/>
      <c r="B1263" s="100"/>
      <c r="C1263" s="8"/>
      <c r="D1263" s="124"/>
      <c r="E1263" s="33"/>
    </row>
    <row r="1264" spans="1:5" s="3" customFormat="1" x14ac:dyDescent="0.25">
      <c r="A1264" s="8"/>
      <c r="B1264" s="100"/>
      <c r="C1264" s="8"/>
      <c r="D1264" s="124"/>
      <c r="E1264" s="33"/>
    </row>
    <row r="1265" spans="1:5" s="3" customFormat="1" x14ac:dyDescent="0.25">
      <c r="A1265" s="8"/>
      <c r="B1265" s="100"/>
      <c r="C1265" s="8"/>
      <c r="D1265" s="124"/>
      <c r="E1265" s="33"/>
    </row>
    <row r="1266" spans="1:5" s="3" customFormat="1" x14ac:dyDescent="0.25">
      <c r="A1266" s="8"/>
      <c r="B1266" s="100"/>
      <c r="C1266" s="8"/>
      <c r="D1266" s="124"/>
      <c r="E1266" s="33"/>
    </row>
    <row r="1267" spans="1:5" s="3" customFormat="1" x14ac:dyDescent="0.25">
      <c r="A1267" s="8"/>
      <c r="B1267" s="100"/>
      <c r="C1267" s="8"/>
      <c r="D1267" s="124"/>
      <c r="E1267" s="33"/>
    </row>
    <row r="1268" spans="1:5" s="3" customFormat="1" x14ac:dyDescent="0.25">
      <c r="A1268" s="8"/>
      <c r="B1268" s="100"/>
      <c r="C1268" s="8"/>
      <c r="D1268" s="124"/>
      <c r="E1268" s="33"/>
    </row>
    <row r="1269" spans="1:5" s="3" customFormat="1" x14ac:dyDescent="0.25">
      <c r="A1269" s="8"/>
      <c r="B1269" s="100"/>
      <c r="C1269" s="8"/>
      <c r="D1269" s="124"/>
      <c r="E1269" s="33"/>
    </row>
    <row r="1270" spans="1:5" s="3" customFormat="1" x14ac:dyDescent="0.25">
      <c r="A1270" s="8"/>
      <c r="B1270" s="100"/>
      <c r="C1270" s="8"/>
      <c r="D1270" s="124"/>
      <c r="E1270" s="33"/>
    </row>
    <row r="1271" spans="1:5" s="3" customFormat="1" x14ac:dyDescent="0.25">
      <c r="A1271" s="8"/>
      <c r="B1271" s="100"/>
      <c r="C1271" s="8"/>
      <c r="D1271" s="124"/>
      <c r="E1271" s="33"/>
    </row>
    <row r="1272" spans="1:5" s="3" customFormat="1" x14ac:dyDescent="0.25">
      <c r="A1272" s="8"/>
      <c r="B1272" s="100"/>
      <c r="C1272" s="8"/>
      <c r="D1272" s="124"/>
      <c r="E1272" s="33"/>
    </row>
    <row r="1273" spans="1:5" s="3" customFormat="1" x14ac:dyDescent="0.25">
      <c r="A1273" s="8"/>
      <c r="B1273" s="100"/>
      <c r="C1273" s="8"/>
      <c r="D1273" s="124"/>
      <c r="E1273" s="33"/>
    </row>
    <row r="1274" spans="1:5" s="3" customFormat="1" x14ac:dyDescent="0.25">
      <c r="A1274" s="8"/>
      <c r="B1274" s="100"/>
      <c r="C1274" s="8"/>
      <c r="D1274" s="124"/>
      <c r="E1274" s="33"/>
    </row>
    <row r="1275" spans="1:5" s="3" customFormat="1" x14ac:dyDescent="0.25">
      <c r="A1275" s="8"/>
      <c r="B1275" s="100"/>
      <c r="C1275" s="8"/>
      <c r="D1275" s="124"/>
      <c r="E1275" s="33"/>
    </row>
    <row r="1276" spans="1:5" s="3" customFormat="1" x14ac:dyDescent="0.25">
      <c r="A1276" s="8"/>
      <c r="B1276" s="100"/>
      <c r="C1276" s="8"/>
      <c r="D1276" s="124"/>
      <c r="E1276" s="33"/>
    </row>
    <row r="1277" spans="1:5" s="3" customFormat="1" x14ac:dyDescent="0.25">
      <c r="A1277" s="8"/>
      <c r="B1277" s="100"/>
      <c r="C1277" s="8"/>
      <c r="D1277" s="124"/>
      <c r="E1277" s="33"/>
    </row>
    <row r="1278" spans="1:5" s="3" customFormat="1" x14ac:dyDescent="0.25">
      <c r="A1278" s="8"/>
      <c r="B1278" s="100"/>
      <c r="C1278" s="8"/>
      <c r="D1278" s="124"/>
      <c r="E1278" s="33"/>
    </row>
    <row r="1279" spans="1:5" s="3" customFormat="1" x14ac:dyDescent="0.25">
      <c r="A1279" s="8"/>
      <c r="B1279" s="100"/>
      <c r="C1279" s="8"/>
      <c r="D1279" s="124"/>
      <c r="E1279" s="33"/>
    </row>
    <row r="1280" spans="1:5" s="3" customFormat="1" x14ac:dyDescent="0.25">
      <c r="A1280" s="8"/>
      <c r="B1280" s="100"/>
      <c r="C1280" s="8"/>
      <c r="D1280" s="124"/>
      <c r="E1280" s="33"/>
    </row>
    <row r="1281" spans="1:5" s="3" customFormat="1" x14ac:dyDescent="0.25">
      <c r="A1281" s="8"/>
      <c r="B1281" s="100"/>
      <c r="C1281" s="8"/>
      <c r="D1281" s="124"/>
      <c r="E1281" s="33"/>
    </row>
    <row r="1282" spans="1:5" s="3" customFormat="1" x14ac:dyDescent="0.25">
      <c r="A1282" s="8"/>
      <c r="B1282" s="100"/>
      <c r="C1282" s="8"/>
      <c r="D1282" s="124"/>
      <c r="E1282" s="33"/>
    </row>
    <row r="1283" spans="1:5" s="3" customFormat="1" x14ac:dyDescent="0.25">
      <c r="A1283" s="8"/>
      <c r="B1283" s="100"/>
      <c r="C1283" s="8"/>
      <c r="D1283" s="124"/>
      <c r="E1283" s="33"/>
    </row>
    <row r="1284" spans="1:5" s="3" customFormat="1" x14ac:dyDescent="0.25">
      <c r="A1284" s="8"/>
      <c r="B1284" s="100"/>
      <c r="C1284" s="8"/>
      <c r="D1284" s="124"/>
      <c r="E1284" s="33"/>
    </row>
    <row r="1285" spans="1:5" s="3" customFormat="1" x14ac:dyDescent="0.25">
      <c r="A1285" s="8"/>
      <c r="B1285" s="100"/>
      <c r="C1285" s="8"/>
      <c r="D1285" s="124"/>
      <c r="E1285" s="33"/>
    </row>
    <row r="1286" spans="1:5" s="3" customFormat="1" x14ac:dyDescent="0.25">
      <c r="A1286" s="8"/>
      <c r="B1286" s="100"/>
      <c r="C1286" s="8"/>
      <c r="D1286" s="124"/>
      <c r="E1286" s="33"/>
    </row>
    <row r="1287" spans="1:5" s="3" customFormat="1" x14ac:dyDescent="0.25">
      <c r="A1287" s="8"/>
      <c r="B1287" s="100"/>
      <c r="C1287" s="8"/>
      <c r="D1287" s="124"/>
      <c r="E1287" s="33"/>
    </row>
    <row r="1288" spans="1:5" s="3" customFormat="1" x14ac:dyDescent="0.25">
      <c r="A1288" s="8"/>
      <c r="B1288" s="100"/>
      <c r="C1288" s="8"/>
      <c r="D1288" s="124"/>
      <c r="E1288" s="33"/>
    </row>
    <row r="1289" spans="1:5" s="3" customFormat="1" x14ac:dyDescent="0.25">
      <c r="A1289" s="8"/>
      <c r="B1289" s="100"/>
      <c r="C1289" s="8"/>
      <c r="D1289" s="124"/>
      <c r="E1289" s="33"/>
    </row>
    <row r="1290" spans="1:5" s="3" customFormat="1" x14ac:dyDescent="0.25">
      <c r="A1290" s="8"/>
      <c r="B1290" s="100"/>
      <c r="C1290" s="8"/>
      <c r="D1290" s="124"/>
      <c r="E1290" s="33"/>
    </row>
    <row r="1291" spans="1:5" s="3" customFormat="1" x14ac:dyDescent="0.25">
      <c r="A1291" s="8"/>
      <c r="B1291" s="100"/>
      <c r="C1291" s="8"/>
      <c r="D1291" s="124"/>
      <c r="E1291" s="33"/>
    </row>
    <row r="1292" spans="1:5" s="3" customFormat="1" x14ac:dyDescent="0.25">
      <c r="A1292" s="8"/>
      <c r="B1292" s="100"/>
      <c r="C1292" s="8"/>
      <c r="D1292" s="124"/>
      <c r="E1292" s="33"/>
    </row>
    <row r="1293" spans="1:5" s="3" customFormat="1" x14ac:dyDescent="0.25">
      <c r="A1293" s="8"/>
      <c r="B1293" s="100"/>
      <c r="C1293" s="8"/>
      <c r="D1293" s="124"/>
      <c r="E1293" s="33"/>
    </row>
    <row r="1294" spans="1:5" s="3" customFormat="1" x14ac:dyDescent="0.25">
      <c r="A1294" s="8"/>
      <c r="B1294" s="100"/>
      <c r="C1294" s="8"/>
      <c r="D1294" s="124"/>
      <c r="E1294" s="33"/>
    </row>
    <row r="1295" spans="1:5" s="3" customFormat="1" x14ac:dyDescent="0.25">
      <c r="A1295" s="8"/>
      <c r="B1295" s="100"/>
      <c r="C1295" s="8"/>
      <c r="D1295" s="124"/>
      <c r="E1295" s="33"/>
    </row>
    <row r="1296" spans="1:5" s="3" customFormat="1" x14ac:dyDescent="0.25">
      <c r="A1296" s="8"/>
      <c r="B1296" s="100"/>
      <c r="C1296" s="8"/>
      <c r="D1296" s="124"/>
      <c r="E1296" s="33"/>
    </row>
    <row r="1297" spans="1:5" s="3" customFormat="1" x14ac:dyDescent="0.25">
      <c r="A1297" s="8"/>
      <c r="B1297" s="100"/>
      <c r="C1297" s="8"/>
      <c r="D1297" s="124"/>
      <c r="E1297" s="33"/>
    </row>
    <row r="1298" spans="1:5" s="3" customFormat="1" x14ac:dyDescent="0.25">
      <c r="A1298" s="8"/>
      <c r="B1298" s="100"/>
      <c r="C1298" s="8"/>
      <c r="D1298" s="124"/>
      <c r="E1298" s="33"/>
    </row>
    <row r="1299" spans="1:5" s="3" customFormat="1" x14ac:dyDescent="0.25">
      <c r="A1299" s="8"/>
      <c r="B1299" s="100"/>
      <c r="C1299" s="8"/>
      <c r="D1299" s="124"/>
      <c r="E1299" s="33"/>
    </row>
    <row r="1300" spans="1:5" s="3" customFormat="1" x14ac:dyDescent="0.25">
      <c r="A1300" s="8"/>
      <c r="B1300" s="100"/>
      <c r="C1300" s="8"/>
      <c r="D1300" s="124"/>
      <c r="E1300" s="33"/>
    </row>
    <row r="1301" spans="1:5" s="3" customFormat="1" x14ac:dyDescent="0.25">
      <c r="A1301" s="8"/>
      <c r="B1301" s="100"/>
      <c r="C1301" s="8"/>
      <c r="D1301" s="124"/>
      <c r="E1301" s="33"/>
    </row>
    <row r="1302" spans="1:5" s="3" customFormat="1" x14ac:dyDescent="0.25">
      <c r="A1302" s="8"/>
      <c r="B1302" s="100"/>
      <c r="C1302" s="8"/>
      <c r="D1302" s="124"/>
      <c r="E1302" s="33"/>
    </row>
    <row r="1303" spans="1:5" s="3" customFormat="1" x14ac:dyDescent="0.25">
      <c r="A1303" s="8"/>
      <c r="B1303" s="100"/>
      <c r="C1303" s="8"/>
      <c r="D1303" s="124"/>
      <c r="E1303" s="33"/>
    </row>
    <row r="1304" spans="1:5" s="3" customFormat="1" x14ac:dyDescent="0.25">
      <c r="A1304" s="8"/>
      <c r="B1304" s="100"/>
      <c r="C1304" s="8"/>
      <c r="D1304" s="124"/>
      <c r="E1304" s="33"/>
    </row>
    <row r="1305" spans="1:5" s="3" customFormat="1" x14ac:dyDescent="0.25">
      <c r="A1305" s="8"/>
      <c r="B1305" s="100"/>
      <c r="C1305" s="8"/>
      <c r="D1305" s="124"/>
      <c r="E1305" s="33"/>
    </row>
    <row r="1306" spans="1:5" s="3" customFormat="1" x14ac:dyDescent="0.25">
      <c r="A1306" s="8"/>
      <c r="B1306" s="100"/>
      <c r="C1306" s="8"/>
      <c r="D1306" s="124"/>
      <c r="E1306" s="33"/>
    </row>
    <row r="1307" spans="1:5" s="3" customFormat="1" x14ac:dyDescent="0.25">
      <c r="A1307" s="8"/>
      <c r="B1307" s="100"/>
      <c r="C1307" s="8"/>
      <c r="D1307" s="124"/>
      <c r="E1307" s="33"/>
    </row>
    <row r="1308" spans="1:5" s="3" customFormat="1" x14ac:dyDescent="0.25">
      <c r="A1308" s="8"/>
      <c r="B1308" s="100"/>
      <c r="C1308" s="8"/>
      <c r="D1308" s="124"/>
      <c r="E1308" s="33"/>
    </row>
    <row r="1309" spans="1:5" s="3" customFormat="1" x14ac:dyDescent="0.25">
      <c r="A1309" s="8"/>
      <c r="B1309" s="100"/>
      <c r="C1309" s="8"/>
      <c r="D1309" s="124"/>
      <c r="E1309" s="33"/>
    </row>
    <row r="1310" spans="1:5" s="3" customFormat="1" x14ac:dyDescent="0.25">
      <c r="A1310" s="8"/>
      <c r="B1310" s="100"/>
      <c r="C1310" s="8"/>
      <c r="D1310" s="124"/>
      <c r="E1310" s="33"/>
    </row>
    <row r="1311" spans="1:5" s="3" customFormat="1" x14ac:dyDescent="0.25">
      <c r="A1311" s="8"/>
      <c r="B1311" s="100"/>
      <c r="C1311" s="8"/>
      <c r="D1311" s="124"/>
      <c r="E1311" s="33"/>
    </row>
    <row r="1312" spans="1:5" s="3" customFormat="1" x14ac:dyDescent="0.25">
      <c r="A1312" s="8"/>
      <c r="B1312" s="100"/>
      <c r="C1312" s="8"/>
      <c r="D1312" s="124"/>
      <c r="E1312" s="33"/>
    </row>
    <row r="1313" spans="1:5" s="3" customFormat="1" x14ac:dyDescent="0.25">
      <c r="A1313" s="8"/>
      <c r="B1313" s="100"/>
      <c r="C1313" s="8"/>
      <c r="D1313" s="124"/>
      <c r="E1313" s="33"/>
    </row>
    <row r="1314" spans="1:5" s="3" customFormat="1" x14ac:dyDescent="0.25">
      <c r="A1314" s="8"/>
      <c r="B1314" s="100"/>
      <c r="C1314" s="8"/>
      <c r="D1314" s="124"/>
      <c r="E1314" s="33"/>
    </row>
    <row r="1315" spans="1:5" s="3" customFormat="1" x14ac:dyDescent="0.25">
      <c r="A1315" s="8"/>
      <c r="B1315" s="100"/>
      <c r="C1315" s="8"/>
      <c r="D1315" s="124"/>
      <c r="E1315" s="33"/>
    </row>
    <row r="1316" spans="1:5" s="3" customFormat="1" x14ac:dyDescent="0.25">
      <c r="A1316" s="8"/>
      <c r="B1316" s="100"/>
      <c r="C1316" s="8"/>
      <c r="D1316" s="124"/>
      <c r="E1316" s="33"/>
    </row>
    <row r="1317" spans="1:5" s="3" customFormat="1" x14ac:dyDescent="0.25">
      <c r="A1317" s="8"/>
      <c r="B1317" s="100"/>
      <c r="C1317" s="8"/>
      <c r="D1317" s="124"/>
      <c r="E1317" s="33"/>
    </row>
    <row r="1318" spans="1:5" s="3" customFormat="1" x14ac:dyDescent="0.25">
      <c r="A1318" s="8"/>
      <c r="B1318" s="100"/>
      <c r="C1318" s="8"/>
      <c r="D1318" s="124"/>
      <c r="E1318" s="33"/>
    </row>
    <row r="1319" spans="1:5" s="3" customFormat="1" x14ac:dyDescent="0.25">
      <c r="A1319" s="8"/>
      <c r="B1319" s="100"/>
      <c r="C1319" s="8"/>
      <c r="D1319" s="124"/>
      <c r="E1319" s="33"/>
    </row>
    <row r="1320" spans="1:5" s="3" customFormat="1" x14ac:dyDescent="0.25">
      <c r="A1320" s="8"/>
      <c r="B1320" s="100"/>
      <c r="C1320" s="8"/>
      <c r="D1320" s="124"/>
      <c r="E1320" s="33"/>
    </row>
    <row r="1321" spans="1:5" s="3" customFormat="1" x14ac:dyDescent="0.25">
      <c r="A1321" s="8"/>
      <c r="B1321" s="100"/>
      <c r="C1321" s="8"/>
      <c r="D1321" s="124"/>
      <c r="E1321" s="33"/>
    </row>
    <row r="1322" spans="1:5" s="3" customFormat="1" x14ac:dyDescent="0.25">
      <c r="A1322" s="8"/>
      <c r="B1322" s="100"/>
      <c r="C1322" s="8"/>
      <c r="D1322" s="124"/>
      <c r="E1322" s="33"/>
    </row>
    <row r="1323" spans="1:5" s="3" customFormat="1" x14ac:dyDescent="0.25">
      <c r="A1323" s="8"/>
      <c r="B1323" s="100"/>
      <c r="C1323" s="8"/>
      <c r="D1323" s="124"/>
      <c r="E1323" s="33"/>
    </row>
    <row r="1324" spans="1:5" s="3" customFormat="1" x14ac:dyDescent="0.25">
      <c r="A1324" s="8"/>
      <c r="B1324" s="100"/>
      <c r="C1324" s="8"/>
      <c r="D1324" s="124"/>
      <c r="E1324" s="33"/>
    </row>
    <row r="1325" spans="1:5" s="3" customFormat="1" x14ac:dyDescent="0.25">
      <c r="A1325" s="8"/>
      <c r="B1325" s="100"/>
      <c r="C1325" s="8"/>
      <c r="D1325" s="124"/>
      <c r="E1325" s="33"/>
    </row>
    <row r="1326" spans="1:5" s="3" customFormat="1" x14ac:dyDescent="0.25">
      <c r="A1326" s="8"/>
      <c r="B1326" s="100"/>
      <c r="C1326" s="8"/>
      <c r="D1326" s="124"/>
      <c r="E1326" s="33"/>
    </row>
    <row r="1327" spans="1:5" s="3" customFormat="1" x14ac:dyDescent="0.25">
      <c r="A1327" s="8"/>
      <c r="B1327" s="100"/>
      <c r="C1327" s="8"/>
      <c r="D1327" s="124"/>
      <c r="E1327" s="33"/>
    </row>
    <row r="1328" spans="1:5" s="3" customFormat="1" x14ac:dyDescent="0.25">
      <c r="A1328" s="8"/>
      <c r="B1328" s="100"/>
      <c r="C1328" s="8"/>
      <c r="D1328" s="124"/>
      <c r="E1328" s="33"/>
    </row>
  </sheetData>
  <mergeCells count="20">
    <mergeCell ref="B2:C2"/>
    <mergeCell ref="D13:D14"/>
    <mergeCell ref="D25:D26"/>
    <mergeCell ref="A13:B14"/>
    <mergeCell ref="A25:B26"/>
    <mergeCell ref="A22:D22"/>
    <mergeCell ref="A23:D23"/>
    <mergeCell ref="A40:B41"/>
    <mergeCell ref="A54:B55"/>
    <mergeCell ref="A66:B67"/>
    <mergeCell ref="D66:D67"/>
    <mergeCell ref="C13:C14"/>
    <mergeCell ref="C54:C55"/>
    <mergeCell ref="C66:C67"/>
    <mergeCell ref="D54:D55"/>
    <mergeCell ref="C25:C26"/>
    <mergeCell ref="D40:D41"/>
    <mergeCell ref="C40:C41"/>
    <mergeCell ref="A37:D37"/>
    <mergeCell ref="A38:D38"/>
  </mergeCells>
  <phoneticPr fontId="1" type="noConversion"/>
  <printOptions horizontalCentered="1"/>
  <pageMargins left="0.39370078740157483" right="0.39370078740157483" top="0.59055118110236227" bottom="0.39370078740157483" header="0.19685039370078741" footer="0.39370078740157483"/>
  <pageSetup paperSize="9" scale="70" fitToHeight="0" orientation="portrait" horizontalDpi="4294967294" r:id="rId1"/>
  <headerFooter>
    <oddFooter>&amp;L&amp;"-,Negrito"&amp;10&amp;F
&amp;A&amp;R&amp;"-,Negrito"&amp;10Páginas: &amp;P/&amp;N</oddFooter>
  </headerFooter>
  <rowBreaks count="1" manualBreakCount="1">
    <brk id="5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1</vt:i4>
      </vt:variant>
    </vt:vector>
  </HeadingPairs>
  <TitlesOfParts>
    <vt:vector size="5" baseType="lpstr">
      <vt:lpstr>PREENCHER</vt:lpstr>
      <vt:lpstr>PONTOS  EST PROBAT- NÃO MEXER!</vt:lpstr>
      <vt:lpstr>RESULTADO FINAL</vt:lpstr>
      <vt:lpstr>PARÃMETROS - NÃO MEXER !</vt:lpstr>
      <vt:lpstr>'PARÃMETROS - NÃO MEXER !'!Area_de_impressao</vt:lpstr>
    </vt:vector>
  </TitlesOfParts>
  <Company>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Carla Souza</cp:lastModifiedBy>
  <cp:lastPrinted>2020-06-12T13:47:02Z</cp:lastPrinted>
  <dcterms:created xsi:type="dcterms:W3CDTF">2014-10-10T20:52:45Z</dcterms:created>
  <dcterms:modified xsi:type="dcterms:W3CDTF">2021-09-12T15:31:30Z</dcterms:modified>
</cp:coreProperties>
</file>